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84" tabRatio="801" activeTab="0"/>
  </bookViews>
  <sheets>
    <sheet name="鑑" sheetId="1" r:id="rId1"/>
    <sheet name="A1" sheetId="2" r:id="rId2"/>
    <sheet name="A2①" sheetId="3" r:id="rId3"/>
    <sheet name="A3" sheetId="4" r:id="rId4"/>
    <sheet name="A5" sheetId="5" r:id="rId5"/>
    <sheet name="A6①" sheetId="6" r:id="rId6"/>
  </sheets>
  <definedNames>
    <definedName name="_xlnm.Print_Area" localSheetId="1">'A1'!$A$1:$AU$67</definedName>
    <definedName name="_xlnm.Print_Area" localSheetId="2">'A2①'!$A$1:$AU$77</definedName>
    <definedName name="_xlnm.Print_Area" localSheetId="3">'A3'!$A$1:$AU$41</definedName>
    <definedName name="_xlnm.Print_Area" localSheetId="4">'A5'!$A$1:$AO$65</definedName>
    <definedName name="_xlnm.Print_Area" localSheetId="5">'A6①'!$A$1:$AO$61</definedName>
    <definedName name="_xlnm.Print_Titles" localSheetId="1">'A1'!$3:$5</definedName>
    <definedName name="_xlnm.Print_Titles" localSheetId="2">'A2①'!$3:$5</definedName>
    <definedName name="_xlnm.Print_Titles" localSheetId="3">'A3'!$5:$7</definedName>
  </definedNames>
  <calcPr fullCalcOnLoad="1"/>
</workbook>
</file>

<file path=xl/sharedStrings.xml><?xml version="1.0" encoding="utf-8"?>
<sst xmlns="http://schemas.openxmlformats.org/spreadsheetml/2006/main" count="1046" uniqueCount="363">
  <si>
    <t>A2</t>
  </si>
  <si>
    <t>訪問型独自サービスⅠ</t>
  </si>
  <si>
    <t>訪問型独自サービスⅠ・初任</t>
  </si>
  <si>
    <t>訪問型独自サービスⅠ・初任・同一</t>
  </si>
  <si>
    <t>訪問型独自サービスⅡ</t>
  </si>
  <si>
    <t>訪問型独自サービスⅡ・初任</t>
  </si>
  <si>
    <t>訪問型独自サービスⅡ・同一</t>
  </si>
  <si>
    <t>訪問型独自サービスⅡ・初任・同一</t>
  </si>
  <si>
    <t>訪問型独自サービスⅢ</t>
  </si>
  <si>
    <t>訪問型独自サービスⅢ・初任</t>
  </si>
  <si>
    <t>訪問型独自サービスⅢ・同一</t>
  </si>
  <si>
    <t>訪問型独自サービスⅢ・初任・同一</t>
  </si>
  <si>
    <t>訪問型独自サービスⅣ</t>
  </si>
  <si>
    <t>訪問型独自サービスⅣ・初任</t>
  </si>
  <si>
    <t>訪問型独自サービスⅣ・同一</t>
  </si>
  <si>
    <t>訪問型独自サービスⅣ・初任・同一</t>
  </si>
  <si>
    <t>訪問型独自サービスⅤ</t>
  </si>
  <si>
    <t>訪問型独自サービスⅤ・初任</t>
  </si>
  <si>
    <t>訪問型独自サービスⅤ・同一</t>
  </si>
  <si>
    <t>訪問型独自サービスⅤ・初任・同一</t>
  </si>
  <si>
    <t>訪問型独自サービスⅥ</t>
  </si>
  <si>
    <t>訪問型独自サービスⅥ・初任</t>
  </si>
  <si>
    <t>訪問型独自サービスⅥ・同一</t>
  </si>
  <si>
    <t>訪問型独自サービスⅥ・初任・同一</t>
  </si>
  <si>
    <t>訪問型独自サービス小規模事業所加算</t>
  </si>
  <si>
    <t>A6</t>
  </si>
  <si>
    <t>通所型独自サービス１</t>
  </si>
  <si>
    <t>通所型独自サービス２</t>
  </si>
  <si>
    <t>通所型独自サービス１・定超</t>
  </si>
  <si>
    <t>通所型独自サービス２・定超</t>
  </si>
  <si>
    <t>通所型独自サービス１・人欠</t>
  </si>
  <si>
    <t>通所型独自サービス２・人欠</t>
  </si>
  <si>
    <t>サービスコード</t>
  </si>
  <si>
    <t>サービス内容略称</t>
  </si>
  <si>
    <t>算定項目</t>
  </si>
  <si>
    <t>合成</t>
  </si>
  <si>
    <t>算定</t>
  </si>
  <si>
    <t>種類</t>
  </si>
  <si>
    <t>項目</t>
  </si>
  <si>
    <t>単位数</t>
  </si>
  <si>
    <t>単位</t>
  </si>
  <si>
    <t>1月につき</t>
  </si>
  <si>
    <t>単位</t>
  </si>
  <si>
    <t>介護職員初任者研修課程を修了したサービス提供責任者を配置している場合</t>
  </si>
  <si>
    <t>×</t>
  </si>
  <si>
    <t>所定単位数の</t>
  </si>
  <si>
    <t>加算</t>
  </si>
  <si>
    <t>中山間地域等における小規模事業所加算</t>
  </si>
  <si>
    <t>中山間地域等に居住する者へのサービス提供加算</t>
  </si>
  <si>
    <t>単位加算</t>
  </si>
  <si>
    <t>(1)介護職員処遇改善加算（Ⅰ）</t>
  </si>
  <si>
    <t>サービスコード</t>
  </si>
  <si>
    <t>サービス内容略称</t>
  </si>
  <si>
    <t>算定項目</t>
  </si>
  <si>
    <t>合成</t>
  </si>
  <si>
    <t>算定</t>
  </si>
  <si>
    <t>種類</t>
  </si>
  <si>
    <t>項目</t>
  </si>
  <si>
    <t>1月につき</t>
  </si>
  <si>
    <t>若年性認知症利用者受入加算</t>
  </si>
  <si>
    <t>単位加算</t>
  </si>
  <si>
    <t>単位減算</t>
  </si>
  <si>
    <t>ロ　生活機能向上グループ活動加算</t>
  </si>
  <si>
    <t>ハ　運動器機能向上加算</t>
  </si>
  <si>
    <t>ニ　栄養改善加算</t>
  </si>
  <si>
    <t>ホ　口腔機能向上加算</t>
  </si>
  <si>
    <t>ヘ　選択的サービス複数実施加算</t>
  </si>
  <si>
    <t>(1) 選択的サービス複数実施加算（Ⅰ）</t>
  </si>
  <si>
    <t>運動器機能向上及び栄養改善</t>
  </si>
  <si>
    <t>運動器機能向上及び口腔機能向上</t>
  </si>
  <si>
    <t>栄養改善及び口腔機能向上</t>
  </si>
  <si>
    <t>(2) 選択的サービス複数実施加算（Ⅱ）</t>
  </si>
  <si>
    <t>運動器機能向上、栄養改善及び口腔機能向上</t>
  </si>
  <si>
    <t>ト　事業所評価加算</t>
  </si>
  <si>
    <t>チ　サービス提供体制強化加算</t>
  </si>
  <si>
    <t>定員超過の場合</t>
  </si>
  <si>
    <t>看護・介護職員が欠員の場合</t>
  </si>
  <si>
    <t>訪問型サービス</t>
  </si>
  <si>
    <t>事業所と同一建物の利用者又はこれ以外の同一建物の利用者20人以上にサービスを行う場合</t>
  </si>
  <si>
    <t>※１月の中で全部で４回まで</t>
  </si>
  <si>
    <t>1回につき</t>
  </si>
  <si>
    <t>※１月につき２２回まで</t>
  </si>
  <si>
    <t>チ 初回加算</t>
  </si>
  <si>
    <t>リ 生活機能向上連携加算</t>
  </si>
  <si>
    <t>ヌ 介護職員処遇改善加算</t>
  </si>
  <si>
    <t>※１月の中で全部で５回から８回まで</t>
  </si>
  <si>
    <t>※１月の中で全部で９回から１２回まで</t>
  </si>
  <si>
    <t>訪問型独自サービスⅠ・同一</t>
  </si>
  <si>
    <t>訪問型独自サービス小規模事業所加算回数</t>
  </si>
  <si>
    <t>訪問型独自サービス中山間地域等提供加算</t>
  </si>
  <si>
    <t>訪問型独自サービス中山間地域等加算回数</t>
  </si>
  <si>
    <t>訪問型独自サービス初回加算</t>
  </si>
  <si>
    <t>訪問型独自サービス処遇改善加算Ⅰ</t>
  </si>
  <si>
    <t>訪問型独自短時間サービス</t>
  </si>
  <si>
    <t>訪問型独自短時間サービス・初任</t>
  </si>
  <si>
    <t>訪問型独自短時間サービス・同一</t>
  </si>
  <si>
    <t>訪問型独自短時間サービス・初任・同一</t>
  </si>
  <si>
    <t>２  訪問型サービス（独自）サービスコード表</t>
  </si>
  <si>
    <t>ト　訪問型サービス費（独自）
（短時間サービス）</t>
  </si>
  <si>
    <t>イ　訪問型サービス費（独自）（Ⅰ）</t>
  </si>
  <si>
    <t>ロ　訪問型サービス費（独自）（Ⅱ）</t>
  </si>
  <si>
    <t>ハ　訪問型サービス費（独自）（Ⅲ）</t>
  </si>
  <si>
    <t>二　訪問型サービス費（独自）（Ⅳ）</t>
  </si>
  <si>
    <t>ホ　訪問型サービス費（独自）（Ⅴ）</t>
  </si>
  <si>
    <t>ヘ　訪問型サービス費（独自）（Ⅵ）</t>
  </si>
  <si>
    <t>通所型サービス</t>
  </si>
  <si>
    <t>事業対象者・要支援１</t>
  </si>
  <si>
    <t>※１月の中で全部で４回まで</t>
  </si>
  <si>
    <t>１回につき</t>
  </si>
  <si>
    <t>(1) サービス提供体制強化加算（Ⅰ）イ</t>
  </si>
  <si>
    <t>(2) サービス提供体制強化加算（Ⅰ）ロ</t>
  </si>
  <si>
    <t>(3) サービス提供体制強化加算（Ⅱ）</t>
  </si>
  <si>
    <t>定員超過の場合</t>
  </si>
  <si>
    <t xml:space="preserve"> ６  通所型サービス（独自）サービスコード表</t>
  </si>
  <si>
    <t>通所型独自サービス中山間地域等提供加算</t>
  </si>
  <si>
    <t>通所型独自サービス中山間地域等加算回数</t>
  </si>
  <si>
    <t>通所型独自サービス若年性認知症受入加算</t>
  </si>
  <si>
    <t>通所型独自サービス同一建物減算１</t>
  </si>
  <si>
    <t>通所型独自サービス同一建物減算２</t>
  </si>
  <si>
    <t>通所型独自サービス運動器機能向上加算</t>
  </si>
  <si>
    <t>通所型独自サービス栄養改善加算</t>
  </si>
  <si>
    <t>通所型独自サービス口腔機能向上加算</t>
  </si>
  <si>
    <t>通所型独自サービス事業所評価加算</t>
  </si>
  <si>
    <t>通所型独自サービス提供体制加算Ⅰ１１</t>
  </si>
  <si>
    <t>通所型独自サービス提供体制加算Ⅰ１２</t>
  </si>
  <si>
    <t>通所型独自サービス提供体制加算Ⅰ２１</t>
  </si>
  <si>
    <t>通所型独自サービス提供体制加算Ⅰ２２</t>
  </si>
  <si>
    <t>通所型独自サービス提供体制加算Ⅱ１</t>
  </si>
  <si>
    <t>通所型独自サービス提供体制加算Ⅱ２</t>
  </si>
  <si>
    <t>通所型独自サービス処遇改善加算Ⅰ</t>
  </si>
  <si>
    <t>イ　通所型サービス費
（独自）</t>
  </si>
  <si>
    <t>事業所と同一建物に居住する者又は同一建物から利用する者に通所型サービス（独自）を行う場合</t>
  </si>
  <si>
    <t>通所型独自複数サービス実施加算Ⅰ１</t>
  </si>
  <si>
    <t>通所型独自複数サービス実施加算Ⅰ２</t>
  </si>
  <si>
    <t>通所型独自複数サービス実施加算Ⅰ３</t>
  </si>
  <si>
    <t>通所型独自複数サービス実施加算Ⅱ</t>
  </si>
  <si>
    <t>通所型独自サービス１回数</t>
  </si>
  <si>
    <t>通所型独自サービス２回数</t>
  </si>
  <si>
    <t>通所型独自生活向上グループ活動加算</t>
  </si>
  <si>
    <t>通所型独自サービス１回数・定超</t>
  </si>
  <si>
    <t>通所型独自サービス２回数・定超</t>
  </si>
  <si>
    <t>通所型独自サービス１回数・人欠</t>
  </si>
  <si>
    <t>通所型独自サービス２回数・人欠</t>
  </si>
  <si>
    <t>（Ａ２①）</t>
  </si>
  <si>
    <t>（Ａ６①）</t>
  </si>
  <si>
    <t>要支援２
（週2回を超える程度）</t>
  </si>
  <si>
    <t>要支援２
（20分未満）</t>
  </si>
  <si>
    <t>要支援２</t>
  </si>
  <si>
    <t>事業対象者・要支援１・要支援２
（週１回程度）</t>
  </si>
  <si>
    <t>事業対象者・要支援１・要支援２
（週2回程度）</t>
  </si>
  <si>
    <t>事業対象者・要支援１・要支援２
（週1回程度）</t>
  </si>
  <si>
    <t>　　【注意点】</t>
  </si>
  <si>
    <t>※１月の中で全部で１回から８回まで</t>
  </si>
  <si>
    <t>137/1000</t>
  </si>
  <si>
    <t>59/1000</t>
  </si>
  <si>
    <t>◆今回新設コードは、水色で色付</t>
  </si>
  <si>
    <t>◆今回訂正箇所は、朱書きで表記</t>
  </si>
  <si>
    <t>訪問型独自サービス生活機能向上加算Ⅰ</t>
  </si>
  <si>
    <t>訪問型独自サービス生活機能向上加算Ⅱ</t>
  </si>
  <si>
    <t>訪問型独自サービス処遇改善加算Ⅱ</t>
  </si>
  <si>
    <t>(2)介護職員処遇改善加算（Ⅱ）</t>
  </si>
  <si>
    <t>訪問型独自サービス処遇改善加算Ⅲ</t>
  </si>
  <si>
    <t>(3)介護職員処遇改善加算（Ⅲ）</t>
  </si>
  <si>
    <t>訪問型独自サービス処遇改善加算Ⅳ</t>
  </si>
  <si>
    <t>(4)介護職員処遇改善加算（Ⅳ）</t>
  </si>
  <si>
    <t>(3)で算定した単位数の</t>
  </si>
  <si>
    <t>訪問型独自サービス処遇改善加算Ⅴ</t>
  </si>
  <si>
    <t>(5)介護職員処遇改善加算（Ⅴ）</t>
  </si>
  <si>
    <t>100/1000</t>
  </si>
  <si>
    <t>55/1000</t>
  </si>
  <si>
    <t>通所型独自サービス処遇改善加算Ⅱ</t>
  </si>
  <si>
    <t>43/1000</t>
  </si>
  <si>
    <t>通所型独自サービス処遇改善加算Ⅲ</t>
  </si>
  <si>
    <t>23/1000</t>
  </si>
  <si>
    <t>通所型独自サービス処遇改善加算Ⅳ</t>
  </si>
  <si>
    <t>通所型独自サービス処遇改善加算Ⅴ</t>
  </si>
  <si>
    <t>通所型独自サービス生活機能向上連携加算１</t>
  </si>
  <si>
    <t>通所型独自サービス生活機能向上連携加算２</t>
  </si>
  <si>
    <t>通所型独自サービス栄養スクリーニング加算</t>
  </si>
  <si>
    <t>リ　生活機能向上連携加算</t>
  </si>
  <si>
    <t>運動器機能向上加算を算定している場合</t>
  </si>
  <si>
    <t>１回につき</t>
  </si>
  <si>
    <t>ヌ　栄養スクリーニング加算（６月に１回を限度）</t>
  </si>
  <si>
    <t>◆訪問型サービス（A2①）及び通所型サービス（A6①）ともに回数単価を優先とし、
　回数単価合計が包括単価を超す場合は包括単価の扱いと致します。</t>
  </si>
  <si>
    <t>◆訪問型サービス（A2①）の「ト　訪問型サービス費（短時間サービス）（20分未満）」
　において２２回を超える場合は「要支援２（週２回を超える程度）」の包括単価
　３，７０４単位の扱いと致します。</t>
  </si>
  <si>
    <t>(1)生活機能向上連携加算（Ⅰ）</t>
  </si>
  <si>
    <t>(2)生活機能向上連携加算（Ⅱ）</t>
  </si>
  <si>
    <t>◆当組合で使用しないコードを網掛け（日割及び特別地域加算）</t>
  </si>
  <si>
    <t>◆算定項目中、当組合では該当しない箇所の”事業対象者”等を取り消し線で表記</t>
  </si>
  <si>
    <t>１  訪問型サービス（みなし）サービスコード表</t>
  </si>
  <si>
    <t>A1</t>
  </si>
  <si>
    <t>訪問型サービスⅠ</t>
  </si>
  <si>
    <t>イ　訪問型サービス費（みなし）
（Ⅰ）</t>
  </si>
  <si>
    <t>事業対象者・要支援１・２（週１回程度）</t>
  </si>
  <si>
    <t>A1</t>
  </si>
  <si>
    <t>訪問型サービスⅠ・初任</t>
  </si>
  <si>
    <t>訪問型サービスⅠ・同一</t>
  </si>
  <si>
    <t>事業所と同一建物の利用者又はこれ以外の同一建物の利用者20人以上にサービスを行う場合</t>
  </si>
  <si>
    <t>A1</t>
  </si>
  <si>
    <t>訪問型サービスⅠ・初任・同一</t>
  </si>
  <si>
    <t>×</t>
  </si>
  <si>
    <t>訪問型サービスⅠ日割</t>
  </si>
  <si>
    <t>1日につき</t>
  </si>
  <si>
    <t>A1</t>
  </si>
  <si>
    <t>訪問型サービスⅠ日割・初任</t>
  </si>
  <si>
    <t>×</t>
  </si>
  <si>
    <t>訪問型サービスⅠ日割・同一</t>
  </si>
  <si>
    <t>訪問型サービスⅠ日割・初任・同一</t>
  </si>
  <si>
    <t>訪問型サービスⅡ</t>
  </si>
  <si>
    <t>ロ　訪問型サービス費（みなし）
（Ⅱ）</t>
  </si>
  <si>
    <t>事業対象者・要支援１・２（週2回程度）</t>
  </si>
  <si>
    <t>訪問型サービスⅡ・初任</t>
  </si>
  <si>
    <t>訪問型サービスⅡ・同一</t>
  </si>
  <si>
    <t>訪問型サービスⅡ・初任・同一</t>
  </si>
  <si>
    <t>訪問型サービスⅡ日割</t>
  </si>
  <si>
    <t>A1</t>
  </si>
  <si>
    <t>訪問型サービスⅡ日割・初任</t>
  </si>
  <si>
    <t>×</t>
  </si>
  <si>
    <t>訪問型サービスⅡ日割・同一</t>
  </si>
  <si>
    <t>訪問型サービスⅡ日割・初任・同一</t>
  </si>
  <si>
    <t>訪問型サービスⅢ</t>
  </si>
  <si>
    <t>ハ　訪問型サービス費（みなし）
（Ⅲ）</t>
  </si>
  <si>
    <r>
      <rPr>
        <strike/>
        <sz val="9"/>
        <rFont val="ＭＳ Ｐゴシック"/>
        <family val="3"/>
      </rPr>
      <t>事業対象者・</t>
    </r>
    <r>
      <rPr>
        <sz val="9"/>
        <rFont val="ＭＳ Ｐゴシック"/>
        <family val="3"/>
      </rPr>
      <t>要支援２（週2回を超える程度）</t>
    </r>
  </si>
  <si>
    <t>訪問型サービスⅢ・初任</t>
  </si>
  <si>
    <t>訪問型サービスⅢ・同一</t>
  </si>
  <si>
    <t>訪問型サービスⅢ・初任・同一</t>
  </si>
  <si>
    <t>訪問型サービスⅢ日割</t>
  </si>
  <si>
    <t>訪問型サービスⅢ日割・初任</t>
  </si>
  <si>
    <t>訪問型サービスⅢ日割・同一</t>
  </si>
  <si>
    <t>訪問型サービスⅢ日割・初任・同一</t>
  </si>
  <si>
    <t>訪問型サービスⅣ</t>
  </si>
  <si>
    <t>二　訪問型サービス費（みなし）
（Ⅳ）</t>
  </si>
  <si>
    <t>事業対象者・要支援１・２（週1回程度）</t>
  </si>
  <si>
    <t>訪問型サービスⅣ・初任</t>
  </si>
  <si>
    <t>訪問型サービスⅣ・同一</t>
  </si>
  <si>
    <t>訪問型サービスⅣ・初任・同一</t>
  </si>
  <si>
    <t>※１月の中で全部で４回まで</t>
  </si>
  <si>
    <t>訪問型サービスⅤ</t>
  </si>
  <si>
    <t>ホ　訪問型サービス費（みなし）
（Ⅴ）</t>
  </si>
  <si>
    <t>訪問型サービスⅤ・初任</t>
  </si>
  <si>
    <t>訪問型サービスⅤ・同一</t>
  </si>
  <si>
    <t>訪問型サービスⅤ・初任・同一</t>
  </si>
  <si>
    <t>訪問型サービスⅥ</t>
  </si>
  <si>
    <t>ヘ　訪問型サービス費（みなし）
（Ⅵ）</t>
  </si>
  <si>
    <t>訪問型サービスⅥ・初任</t>
  </si>
  <si>
    <t>訪問型サービスⅥ・同一</t>
  </si>
  <si>
    <t>訪問型サービスⅥ・初任・同一</t>
  </si>
  <si>
    <t>訪問型短時間サービス</t>
  </si>
  <si>
    <t>ト　訪問型サービス費（みなし）
（短時間サービス）</t>
  </si>
  <si>
    <r>
      <rPr>
        <strike/>
        <sz val="9"/>
        <rFont val="ＭＳ Ｐゴシック"/>
        <family val="3"/>
      </rPr>
      <t>事業対象者・</t>
    </r>
    <r>
      <rPr>
        <sz val="9"/>
        <rFont val="ＭＳ Ｐゴシック"/>
        <family val="3"/>
      </rPr>
      <t>要支援</t>
    </r>
    <r>
      <rPr>
        <strike/>
        <sz val="9"/>
        <rFont val="ＭＳ Ｐゴシック"/>
        <family val="3"/>
      </rPr>
      <t>１・</t>
    </r>
    <r>
      <rPr>
        <sz val="9"/>
        <rFont val="ＭＳ Ｐゴシック"/>
        <family val="3"/>
      </rPr>
      <t>２（20分未満）</t>
    </r>
  </si>
  <si>
    <t>訪問型短時間サービス・初任</t>
  </si>
  <si>
    <t>訪問型短時間サービス・同一</t>
  </si>
  <si>
    <t>訪問型短時間サービス・初任・同一</t>
  </si>
  <si>
    <t>訪問型サービス特別地域加算</t>
  </si>
  <si>
    <t xml:space="preserve">
特別地域加算</t>
  </si>
  <si>
    <t>A1</t>
  </si>
  <si>
    <t>訪問型サービス特別地域加算日割</t>
  </si>
  <si>
    <t>訪問型サービス特別地域加算回数</t>
  </si>
  <si>
    <t>訪問型サービス小規模事業所加算</t>
  </si>
  <si>
    <t>訪問型サービス小規模事業所加算日割</t>
  </si>
  <si>
    <t>訪問型サービス小規模事業所加算回数</t>
  </si>
  <si>
    <t>訪問型サービス中山間地域等提供加算</t>
  </si>
  <si>
    <t>訪問型サービス中山間地域等加算日割</t>
  </si>
  <si>
    <t>訪問型サービス中山間地域等加算回数</t>
  </si>
  <si>
    <t>訪問型サービス初回加算</t>
  </si>
  <si>
    <t>チ 初回加算</t>
  </si>
  <si>
    <t>訪問型サービス生活機能向上加算</t>
  </si>
  <si>
    <t>リ 生活機能向上連携加算</t>
  </si>
  <si>
    <t>A1</t>
  </si>
  <si>
    <t>訪問型サービス処遇改善加算Ⅰ</t>
  </si>
  <si>
    <t>137/1000</t>
  </si>
  <si>
    <t>訪問型サービス処遇改善加算Ⅱ</t>
  </si>
  <si>
    <t>100/1000</t>
  </si>
  <si>
    <t>訪問型サービス処遇改善加算Ⅲ</t>
  </si>
  <si>
    <t>55/1000</t>
  </si>
  <si>
    <t>訪問型サービス処遇改善加算Ⅳ</t>
  </si>
  <si>
    <t>訪問型サービス処遇改善加算Ⅴ</t>
  </si>
  <si>
    <t xml:space="preserve"> ５  通所型サービス（みなし）サービスコード表</t>
  </si>
  <si>
    <t>合成</t>
  </si>
  <si>
    <t>算定</t>
  </si>
  <si>
    <t>A5</t>
  </si>
  <si>
    <t>通所型サービス１</t>
  </si>
  <si>
    <t>イ　通所型サービス費
（みなし）</t>
  </si>
  <si>
    <t>通所型サービス１日割</t>
  </si>
  <si>
    <t>1日につき</t>
  </si>
  <si>
    <t>通所型サービス２</t>
  </si>
  <si>
    <r>
      <rPr>
        <strike/>
        <sz val="9"/>
        <rFont val="ＭＳ Ｐゴシック"/>
        <family val="3"/>
      </rPr>
      <t>事業対象者・</t>
    </r>
    <r>
      <rPr>
        <sz val="9"/>
        <rFont val="ＭＳ Ｐゴシック"/>
        <family val="3"/>
      </rPr>
      <t>要支援２</t>
    </r>
  </si>
  <si>
    <t>通所型サービス２日割</t>
  </si>
  <si>
    <t>通所型サービス１回数</t>
  </si>
  <si>
    <t>通所型サービス２回数</t>
  </si>
  <si>
    <t>※１月の中で全部で５回から８回まで</t>
  </si>
  <si>
    <t>通所型サービス中山間地域等提供加算</t>
  </si>
  <si>
    <t>通所型サービス中山間地域等加算日割</t>
  </si>
  <si>
    <t>通所型サービス中山間地域等加算回数</t>
  </si>
  <si>
    <t>通所型サービス若年性認知症受入加算</t>
  </si>
  <si>
    <t>通所型サービス同一建物減算１</t>
  </si>
  <si>
    <t>事業所と同一建物に居住する者又は同一建物から利用する者に通所型サービス（みなし）を行う場合</t>
  </si>
  <si>
    <t>通所型サービス同一建物減算２</t>
  </si>
  <si>
    <t>通所型生活向上グループ活動加算</t>
  </si>
  <si>
    <t>通所型サービス運動器機能向上加算</t>
  </si>
  <si>
    <t>通所型サービス栄養改善加算</t>
  </si>
  <si>
    <t>通所型サービス口腔機能向上加算</t>
  </si>
  <si>
    <t>通所型複数サービス実施加算Ⅰ１</t>
  </si>
  <si>
    <t>(1) 選択的サービス複数実施加算（Ⅰ）</t>
  </si>
  <si>
    <t>通所型複数サービス実施加算Ⅰ２</t>
  </si>
  <si>
    <t>通所型複数サービス実施加算Ⅰ３</t>
  </si>
  <si>
    <t>栄養改善及び口腔機能向上</t>
  </si>
  <si>
    <t>通所型複数サービス実施加算Ⅱ</t>
  </si>
  <si>
    <t>(2) 選択的サービス複数実施加算（Ⅱ）</t>
  </si>
  <si>
    <t>通所型サービス事業所評価加算</t>
  </si>
  <si>
    <t>通所型サービス提供体制加算Ⅰ１１</t>
  </si>
  <si>
    <t>(1) サービス提供体制強化加算（Ⅰ）イ</t>
  </si>
  <si>
    <t>通所型サービス提供体制加算Ⅰ１２</t>
  </si>
  <si>
    <t>通所型サービス提供体制加算Ⅰ２１</t>
  </si>
  <si>
    <t>(2) サービス提供体制強化加算（Ⅰ）ロ</t>
  </si>
  <si>
    <t>通所型サービス提供体制加算Ⅰ２２</t>
  </si>
  <si>
    <t>通所型サービス提供体制加算Ⅱ１</t>
  </si>
  <si>
    <t>(3) サービス提供体制強化加算（Ⅱ）</t>
  </si>
  <si>
    <t>通所型サービス提供体制加算Ⅱ２</t>
  </si>
  <si>
    <t>通所型サービス処遇改善加算Ⅰ</t>
  </si>
  <si>
    <t>リ 介護職員処遇改善加算</t>
  </si>
  <si>
    <t>59/1000</t>
  </si>
  <si>
    <t>通所型サービス処遇改善加算Ⅱ</t>
  </si>
  <si>
    <t>43/1000</t>
  </si>
  <si>
    <t>通所型サービス処遇改善加算Ⅲ</t>
  </si>
  <si>
    <t>23/1000</t>
  </si>
  <si>
    <t>通所型サービス処遇改善加算Ⅳ</t>
  </si>
  <si>
    <t>通所型サービス処遇改善加算Ⅴ</t>
  </si>
  <si>
    <t>合成</t>
  </si>
  <si>
    <t>算定</t>
  </si>
  <si>
    <t>通所型サービス１・定超</t>
  </si>
  <si>
    <t>通所型サービス１日割・定超</t>
  </si>
  <si>
    <t>通所型サービス２・定超</t>
  </si>
  <si>
    <t>×</t>
  </si>
  <si>
    <t>通所型サービス２日割・定超</t>
  </si>
  <si>
    <t>通所型サービス１回数・定超</t>
  </si>
  <si>
    <t>通所型サービス２回数・定超</t>
  </si>
  <si>
    <t>通所型サービス１・人欠</t>
  </si>
  <si>
    <t>通所型サービス１日割・人欠</t>
  </si>
  <si>
    <t>通所型サービス２・人欠</t>
  </si>
  <si>
    <t>通所型サービス２日割・人欠</t>
  </si>
  <si>
    <t>通所型サービス１回数・人欠</t>
  </si>
  <si>
    <t>通所型サービス２回数・人欠</t>
  </si>
  <si>
    <t>３  訪問型サービスＡ「生活援助型」（独自）サービスコード表</t>
  </si>
  <si>
    <t>（Ａ３）</t>
  </si>
  <si>
    <t>利用者１割負担</t>
  </si>
  <si>
    <t>A3</t>
  </si>
  <si>
    <t>訪問型独自サービスＡ生活援助・１割</t>
  </si>
  <si>
    <t>訪問型独自サービスＡ初回加算・１割</t>
  </si>
  <si>
    <t>※週１回又は週２回</t>
  </si>
  <si>
    <t>イ　生活援助（１時間未満）</t>
  </si>
  <si>
    <t>ロ　初回加算</t>
  </si>
  <si>
    <t>利用者２割負担</t>
  </si>
  <si>
    <t>訪問型独自サービスＡ生活援助・２割</t>
  </si>
  <si>
    <t>訪問型独自サービスＡ初回加算・２割</t>
  </si>
  <si>
    <t>利用者３割負担</t>
  </si>
  <si>
    <t>訪問型独自サービスＡ生活援助・３割</t>
  </si>
  <si>
    <t>訪問型独自サービスＡ初回加算・３割</t>
  </si>
  <si>
    <t>【H30.12時点】</t>
  </si>
  <si>
    <t>Ver.5</t>
  </si>
  <si>
    <t>　　【H30.12変更点】</t>
  </si>
  <si>
    <t>ル 介護職員処遇改善加算</t>
  </si>
  <si>
    <t>●「Ａ３　訪問型サービスＡ「生活援助型」（独自）サービスコード表」を新設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</si>
</sst>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ＭＳ Ｐゴシック"/>
      <family val="3"/>
    </font>
    <font>
      <sz val="11"/>
      <color indexed="8"/>
      <name val="ＭＳ Ｐゴシック"/>
      <family val="3"/>
    </font>
    <font>
      <sz val="6"/>
      <name val="ＭＳ Ｐゴシック"/>
      <family val="3"/>
    </font>
    <font>
      <sz val="11"/>
      <name val="ＭＳ Ｐゴシック"/>
      <family val="3"/>
    </font>
    <font>
      <sz val="14"/>
      <name val="ＭＳ Ｐゴシック"/>
      <family val="3"/>
    </font>
    <font>
      <sz val="9"/>
      <name val="ＭＳ Ｐゴシック"/>
      <family val="3"/>
    </font>
    <font>
      <sz val="10"/>
      <name val="ＭＳ Ｐゴシック"/>
      <family val="3"/>
    </font>
    <font>
      <sz val="12"/>
      <name val="ＭＳ Ｐゴシック"/>
      <family val="3"/>
    </font>
    <font>
      <sz val="8"/>
      <name val="ＭＳ Ｐゴシック"/>
      <family val="3"/>
    </font>
    <font>
      <sz val="7"/>
      <name val="ＭＳ Ｐゴシック"/>
      <family val="3"/>
    </font>
    <font>
      <sz val="7"/>
      <color indexed="8"/>
      <name val="ＭＳ Ｐゴシック"/>
      <family val="3"/>
    </font>
    <font>
      <b/>
      <sz val="16"/>
      <color indexed="10"/>
      <name val="ＭＳ Ｐゴシック"/>
      <family val="3"/>
    </font>
    <font>
      <sz val="12"/>
      <color indexed="8"/>
      <name val="ＭＳ Ｐゴシック"/>
      <family val="3"/>
    </font>
    <font>
      <strike/>
      <sz val="9"/>
      <name val="ＭＳ Ｐゴシック"/>
      <family val="3"/>
    </font>
    <font>
      <b/>
      <sz val="1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36"/>
      <color indexed="8"/>
      <name val="ＭＳ Ｐゴシック"/>
      <family val="3"/>
    </font>
    <font>
      <sz val="36"/>
      <color indexed="8"/>
      <name val="Calibri"/>
      <family val="2"/>
    </font>
    <font>
      <sz val="24"/>
      <color indexed="8"/>
      <name val="ＭＳ Ｐゴシック"/>
      <family val="3"/>
    </font>
    <font>
      <sz val="24"/>
      <color indexed="10"/>
      <name val="ＭＳ Ｐゴシック"/>
      <family val="3"/>
    </font>
    <font>
      <sz val="24"/>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rgb="FFFF0000"/>
      <name val="ＭＳ Ｐゴシック"/>
      <family val="3"/>
    </font>
    <font>
      <sz val="12"/>
      <color theme="1"/>
      <name val="ＭＳ Ｐゴシック"/>
      <family val="3"/>
    </font>
    <font>
      <sz val="7"/>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style="thin"/>
    </border>
    <border>
      <left/>
      <right style="thin"/>
      <top style="thin"/>
      <bottom/>
    </border>
    <border>
      <left/>
      <right/>
      <top style="thin"/>
      <bottom/>
    </border>
    <border>
      <left style="thin"/>
      <right style="thin"/>
      <top style="thin"/>
      <bottom/>
    </border>
    <border>
      <left style="thin"/>
      <right style="thin"/>
      <top style="thin"/>
      <bottom style="thin"/>
    </border>
    <border>
      <left/>
      <right style="thin"/>
      <top/>
      <bottom style="thin"/>
    </border>
    <border>
      <left style="thin"/>
      <right/>
      <top/>
      <bottom style="thin"/>
    </border>
    <border>
      <left/>
      <right/>
      <top/>
      <bottom style="thin"/>
    </border>
    <border>
      <left style="thin"/>
      <right style="thin"/>
      <top/>
      <bottom style="thin"/>
    </border>
    <border>
      <left style="thin"/>
      <right/>
      <top/>
      <bottom/>
    </border>
    <border>
      <left/>
      <right style="thin"/>
      <top/>
      <bottom/>
    </border>
    <border>
      <left/>
      <right/>
      <top style="thin"/>
      <bottom style="thin"/>
    </border>
    <border>
      <left style="thin"/>
      <right style="thin"/>
      <top/>
      <bottom/>
    </border>
    <border>
      <left style="thin"/>
      <right/>
      <top style="thin"/>
      <bottom style="thin"/>
    </border>
    <border>
      <left style="medium"/>
      <right/>
      <top style="medium"/>
      <bottom style="medium"/>
    </border>
    <border>
      <left/>
      <right style="medium"/>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lignment/>
      <protection/>
    </xf>
    <xf numFmtId="0" fontId="52" fillId="32" borderId="0" applyNumberFormat="0" applyBorder="0" applyAlignment="0" applyProtection="0"/>
  </cellStyleXfs>
  <cellXfs count="330">
    <xf numFmtId="0" fontId="0" fillId="0" borderId="0" xfId="0" applyAlignment="1">
      <alignment vertical="center"/>
    </xf>
    <xf numFmtId="0" fontId="3" fillId="0" borderId="0" xfId="60" applyFont="1" applyFill="1">
      <alignment/>
      <protection/>
    </xf>
    <xf numFmtId="0" fontId="5" fillId="0" borderId="0" xfId="60" applyFont="1" applyFill="1">
      <alignment/>
      <protection/>
    </xf>
    <xf numFmtId="0" fontId="3" fillId="0" borderId="0" xfId="60" applyFont="1" applyFill="1" applyAlignment="1">
      <alignment horizontal="right"/>
      <protection/>
    </xf>
    <xf numFmtId="0" fontId="4" fillId="0" borderId="0" xfId="60" applyFont="1" applyFill="1">
      <alignment/>
      <protection/>
    </xf>
    <xf numFmtId="0" fontId="6" fillId="0" borderId="10" xfId="60" applyFont="1" applyFill="1" applyBorder="1" applyAlignment="1">
      <alignment vertical="center"/>
      <protection/>
    </xf>
    <xf numFmtId="0" fontId="3" fillId="0" borderId="11" xfId="60" applyFont="1" applyFill="1" applyBorder="1">
      <alignment/>
      <protection/>
    </xf>
    <xf numFmtId="0" fontId="6" fillId="0" borderId="12" xfId="60" applyFont="1" applyFill="1" applyBorder="1" applyAlignment="1">
      <alignment horizontal="center"/>
      <protection/>
    </xf>
    <xf numFmtId="0" fontId="3" fillId="0" borderId="10" xfId="60" applyFont="1" applyFill="1" applyBorder="1">
      <alignment/>
      <protection/>
    </xf>
    <xf numFmtId="0" fontId="3" fillId="0" borderId="13" xfId="60" applyFont="1" applyFill="1" applyBorder="1">
      <alignment/>
      <protection/>
    </xf>
    <xf numFmtId="0" fontId="5" fillId="0" borderId="13" xfId="60" applyFont="1" applyFill="1" applyBorder="1">
      <alignment/>
      <protection/>
    </xf>
    <xf numFmtId="0" fontId="6" fillId="0" borderId="13" xfId="60" applyFont="1" applyFill="1" applyBorder="1">
      <alignment/>
      <protection/>
    </xf>
    <xf numFmtId="0" fontId="3" fillId="0" borderId="13" xfId="60" applyFont="1" applyFill="1" applyBorder="1" applyAlignment="1">
      <alignment horizontal="right"/>
      <protection/>
    </xf>
    <xf numFmtId="0" fontId="6" fillId="0" borderId="14" xfId="60" applyFont="1" applyFill="1" applyBorder="1" applyAlignment="1">
      <alignment horizontal="center" vertical="center"/>
      <protection/>
    </xf>
    <xf numFmtId="0" fontId="3" fillId="0" borderId="0" xfId="60" applyFont="1" applyFill="1" applyBorder="1">
      <alignment/>
      <protection/>
    </xf>
    <xf numFmtId="0" fontId="6" fillId="0" borderId="15" xfId="60" applyFont="1" applyFill="1" applyBorder="1" applyAlignment="1">
      <alignment horizontal="center" vertical="center"/>
      <protection/>
    </xf>
    <xf numFmtId="0" fontId="6" fillId="0" borderId="11" xfId="60" applyFont="1" applyFill="1" applyBorder="1" applyAlignment="1">
      <alignment horizontal="center" vertical="center"/>
      <protection/>
    </xf>
    <xf numFmtId="0" fontId="3" fillId="0" borderId="16" xfId="60" applyFont="1" applyFill="1" applyBorder="1">
      <alignment/>
      <protection/>
    </xf>
    <xf numFmtId="0" fontId="3" fillId="0" borderId="17" xfId="60" applyFont="1" applyFill="1" applyBorder="1">
      <alignment/>
      <protection/>
    </xf>
    <xf numFmtId="0" fontId="3" fillId="0" borderId="18" xfId="60" applyFont="1" applyFill="1" applyBorder="1">
      <alignment/>
      <protection/>
    </xf>
    <xf numFmtId="0" fontId="5" fillId="0" borderId="18" xfId="60" applyFont="1" applyFill="1" applyBorder="1">
      <alignment/>
      <protection/>
    </xf>
    <xf numFmtId="0" fontId="3" fillId="0" borderId="18" xfId="60" applyFont="1" applyFill="1" applyBorder="1" applyAlignment="1">
      <alignment horizontal="right"/>
      <protection/>
    </xf>
    <xf numFmtId="0" fontId="6" fillId="0" borderId="19" xfId="60" applyFont="1" applyFill="1" applyBorder="1" applyAlignment="1">
      <alignment horizontal="center" vertical="center"/>
      <protection/>
    </xf>
    <xf numFmtId="0" fontId="7" fillId="0" borderId="15" xfId="60" applyFont="1" applyFill="1" applyBorder="1" applyAlignment="1">
      <alignment horizontal="center" vertical="center"/>
      <protection/>
    </xf>
    <xf numFmtId="0" fontId="5" fillId="0" borderId="10" xfId="60" applyFont="1" applyFill="1" applyBorder="1">
      <alignment/>
      <protection/>
    </xf>
    <xf numFmtId="0" fontId="5" fillId="0" borderId="13" xfId="60" applyFont="1" applyFill="1" applyBorder="1" applyAlignment="1">
      <alignment horizontal="right"/>
      <protection/>
    </xf>
    <xf numFmtId="0" fontId="5" fillId="0" borderId="12" xfId="60" applyFont="1" applyFill="1" applyBorder="1">
      <alignment/>
      <protection/>
    </xf>
    <xf numFmtId="3" fontId="7" fillId="0" borderId="11" xfId="60" applyNumberFormat="1" applyFont="1" applyFill="1" applyBorder="1" applyAlignment="1">
      <alignment horizontal="right"/>
      <protection/>
    </xf>
    <xf numFmtId="0" fontId="5" fillId="0" borderId="14" xfId="60" applyFont="1" applyFill="1" applyBorder="1" applyAlignment="1">
      <alignment horizontal="center"/>
      <protection/>
    </xf>
    <xf numFmtId="0" fontId="5" fillId="0" borderId="20" xfId="60" applyFont="1" applyFill="1" applyBorder="1">
      <alignment/>
      <protection/>
    </xf>
    <xf numFmtId="0" fontId="5" fillId="0" borderId="0" xfId="60" applyFont="1" applyFill="1" applyBorder="1">
      <alignment/>
      <protection/>
    </xf>
    <xf numFmtId="0" fontId="5" fillId="0" borderId="21" xfId="60" applyFont="1" applyFill="1" applyBorder="1" applyAlignment="1">
      <alignment horizontal="right"/>
      <protection/>
    </xf>
    <xf numFmtId="0" fontId="5" fillId="0" borderId="22" xfId="60" applyFont="1" applyFill="1" applyBorder="1" applyAlignment="1">
      <alignment horizontal="right"/>
      <protection/>
    </xf>
    <xf numFmtId="0" fontId="5" fillId="0" borderId="22" xfId="60" applyFont="1" applyFill="1" applyBorder="1">
      <alignment/>
      <protection/>
    </xf>
    <xf numFmtId="0" fontId="3" fillId="0" borderId="22" xfId="60" applyFont="1" applyFill="1" applyBorder="1">
      <alignment/>
      <protection/>
    </xf>
    <xf numFmtId="3" fontId="7" fillId="0" borderId="14" xfId="60" applyNumberFormat="1" applyFont="1" applyFill="1" applyBorder="1">
      <alignment/>
      <protection/>
    </xf>
    <xf numFmtId="0" fontId="5" fillId="0" borderId="23" xfId="60" applyFont="1" applyFill="1" applyBorder="1" applyAlignment="1">
      <alignment horizontal="center"/>
      <protection/>
    </xf>
    <xf numFmtId="0" fontId="3" fillId="0" borderId="24" xfId="60" applyFont="1" applyFill="1" applyBorder="1">
      <alignment/>
      <protection/>
    </xf>
    <xf numFmtId="0" fontId="3" fillId="0" borderId="22" xfId="60" applyFont="1" applyFill="1" applyBorder="1" applyAlignment="1">
      <alignment horizontal="right"/>
      <protection/>
    </xf>
    <xf numFmtId="0" fontId="5" fillId="0" borderId="11" xfId="60" applyFont="1" applyFill="1" applyBorder="1">
      <alignment/>
      <protection/>
    </xf>
    <xf numFmtId="0" fontId="5" fillId="0" borderId="17" xfId="60" applyFont="1" applyFill="1" applyBorder="1">
      <alignment/>
      <protection/>
    </xf>
    <xf numFmtId="0" fontId="5" fillId="0" borderId="16" xfId="60" applyFont="1" applyFill="1" applyBorder="1" applyAlignment="1">
      <alignment horizontal="right"/>
      <protection/>
    </xf>
    <xf numFmtId="0" fontId="5" fillId="0" borderId="18" xfId="60" applyFont="1" applyFill="1" applyBorder="1" applyAlignment="1">
      <alignment horizontal="right"/>
      <protection/>
    </xf>
    <xf numFmtId="0" fontId="5" fillId="0" borderId="22" xfId="60" applyFont="1" applyFill="1" applyBorder="1" applyAlignment="1">
      <alignment/>
      <protection/>
    </xf>
    <xf numFmtId="0" fontId="3" fillId="0" borderId="12" xfId="60" applyFont="1" applyFill="1" applyBorder="1">
      <alignment/>
      <protection/>
    </xf>
    <xf numFmtId="0" fontId="3" fillId="0" borderId="21" xfId="60" applyFont="1" applyFill="1" applyBorder="1">
      <alignment/>
      <protection/>
    </xf>
    <xf numFmtId="9" fontId="7" fillId="0" borderId="11" xfId="60" applyNumberFormat="1" applyFont="1" applyFill="1" applyBorder="1" applyAlignment="1">
      <alignment horizontal="right"/>
      <protection/>
    </xf>
    <xf numFmtId="3" fontId="7" fillId="0" borderId="15" xfId="60" applyNumberFormat="1" applyFont="1" applyFill="1" applyBorder="1">
      <alignment/>
      <protection/>
    </xf>
    <xf numFmtId="0" fontId="5" fillId="0" borderId="24" xfId="60" applyFont="1" applyFill="1" applyBorder="1">
      <alignment/>
      <protection/>
    </xf>
    <xf numFmtId="0" fontId="5" fillId="0" borderId="16" xfId="60" applyFont="1" applyFill="1" applyBorder="1">
      <alignment/>
      <protection/>
    </xf>
    <xf numFmtId="0" fontId="5" fillId="0" borderId="19" xfId="60" applyFont="1" applyFill="1" applyBorder="1" applyAlignment="1">
      <alignment horizontal="center"/>
      <protection/>
    </xf>
    <xf numFmtId="3" fontId="7" fillId="0" borderId="15" xfId="60" applyNumberFormat="1" applyFont="1" applyFill="1" applyBorder="1" applyAlignment="1">
      <alignment horizontal="right"/>
      <protection/>
    </xf>
    <xf numFmtId="0" fontId="5" fillId="0" borderId="21" xfId="60" applyFont="1" applyFill="1" applyBorder="1">
      <alignment/>
      <protection/>
    </xf>
    <xf numFmtId="9" fontId="7" fillId="0" borderId="15" xfId="60" applyNumberFormat="1" applyFont="1" applyFill="1" applyBorder="1" applyAlignment="1">
      <alignment horizontal="right"/>
      <protection/>
    </xf>
    <xf numFmtId="0" fontId="6" fillId="0" borderId="12" xfId="60" applyFont="1" applyFill="1" applyBorder="1" applyAlignment="1">
      <alignment horizontal="center" vertical="center"/>
      <protection/>
    </xf>
    <xf numFmtId="0" fontId="6" fillId="0" borderId="13" xfId="60" applyFont="1" applyFill="1" applyBorder="1" applyAlignment="1">
      <alignment vertical="center"/>
      <protection/>
    </xf>
    <xf numFmtId="0" fontId="3" fillId="0" borderId="13" xfId="60" applyFont="1" applyFill="1" applyBorder="1" applyAlignment="1">
      <alignment vertical="center"/>
      <protection/>
    </xf>
    <xf numFmtId="0" fontId="3" fillId="0" borderId="20" xfId="60" applyFont="1" applyFill="1" applyBorder="1">
      <alignment/>
      <protection/>
    </xf>
    <xf numFmtId="0" fontId="6" fillId="0" borderId="23" xfId="60" applyFont="1" applyFill="1" applyBorder="1" applyAlignment="1">
      <alignment horizontal="center" vertical="center"/>
      <protection/>
    </xf>
    <xf numFmtId="0" fontId="5" fillId="0" borderId="24" xfId="60" applyFont="1" applyFill="1" applyBorder="1" applyAlignment="1">
      <alignment horizontal="left"/>
      <protection/>
    </xf>
    <xf numFmtId="0" fontId="5" fillId="0" borderId="22" xfId="60" applyFont="1" applyFill="1" applyBorder="1" applyAlignment="1">
      <alignment vertical="top" wrapText="1"/>
      <protection/>
    </xf>
    <xf numFmtId="0" fontId="5" fillId="0" borderId="22" xfId="60" applyFont="1" applyFill="1" applyBorder="1" applyAlignment="1">
      <alignment horizontal="center"/>
      <protection/>
    </xf>
    <xf numFmtId="3" fontId="7" fillId="0" borderId="22" xfId="60" applyNumberFormat="1" applyFont="1" applyFill="1" applyBorder="1" applyAlignment="1">
      <alignment horizontal="right"/>
      <protection/>
    </xf>
    <xf numFmtId="0" fontId="3" fillId="0" borderId="23" xfId="60" applyFont="1" applyFill="1" applyBorder="1">
      <alignment/>
      <protection/>
    </xf>
    <xf numFmtId="0" fontId="5" fillId="0" borderId="22" xfId="60" applyFont="1" applyFill="1" applyBorder="1" applyAlignment="1">
      <alignment horizontal="left"/>
      <protection/>
    </xf>
    <xf numFmtId="0" fontId="5" fillId="0" borderId="24" xfId="60" applyFont="1" applyFill="1" applyBorder="1" applyAlignment="1">
      <alignment/>
      <protection/>
    </xf>
    <xf numFmtId="0" fontId="5" fillId="0" borderId="13" xfId="60" applyFont="1" applyFill="1" applyBorder="1" applyAlignment="1">
      <alignment/>
      <protection/>
    </xf>
    <xf numFmtId="0" fontId="3" fillId="0" borderId="0" xfId="60" applyFont="1" applyFill="1" applyBorder="1" applyAlignment="1">
      <alignment horizontal="left" vertical="top" wrapText="1"/>
      <protection/>
    </xf>
    <xf numFmtId="0" fontId="5" fillId="0" borderId="0" xfId="60" applyFont="1" applyFill="1" applyBorder="1" applyAlignment="1">
      <alignment horizontal="left"/>
      <protection/>
    </xf>
    <xf numFmtId="0" fontId="5" fillId="0" borderId="0" xfId="60" applyFont="1" applyFill="1" applyBorder="1" applyAlignment="1">
      <alignment/>
      <protection/>
    </xf>
    <xf numFmtId="0" fontId="5" fillId="0" borderId="0" xfId="60" applyFont="1" applyFill="1" applyBorder="1" applyAlignment="1">
      <alignment horizontal="center"/>
      <protection/>
    </xf>
    <xf numFmtId="0" fontId="5" fillId="0" borderId="17" xfId="60" applyFont="1" applyFill="1" applyBorder="1" applyAlignment="1">
      <alignment vertical="center" wrapText="1"/>
      <protection/>
    </xf>
    <xf numFmtId="0" fontId="5" fillId="0" borderId="18" xfId="60" applyFont="1" applyFill="1" applyBorder="1" applyAlignment="1">
      <alignment horizontal="center"/>
      <protection/>
    </xf>
    <xf numFmtId="0" fontId="5" fillId="0" borderId="22" xfId="60" applyFont="1" applyFill="1" applyBorder="1" applyAlignment="1">
      <alignment horizontal="left" vertical="top"/>
      <protection/>
    </xf>
    <xf numFmtId="0" fontId="5" fillId="0" borderId="11" xfId="60" applyFont="1" applyFill="1" applyBorder="1" applyAlignment="1">
      <alignment/>
      <protection/>
    </xf>
    <xf numFmtId="0" fontId="8" fillId="0" borderId="11" xfId="60" applyFont="1" applyFill="1" applyBorder="1">
      <alignment/>
      <protection/>
    </xf>
    <xf numFmtId="0" fontId="3" fillId="0" borderId="19" xfId="60" applyFont="1" applyFill="1" applyBorder="1">
      <alignment/>
      <protection/>
    </xf>
    <xf numFmtId="0" fontId="5" fillId="0" borderId="13" xfId="60" applyFont="1" applyFill="1" applyBorder="1" applyAlignment="1">
      <alignment horizontal="center"/>
      <protection/>
    </xf>
    <xf numFmtId="0" fontId="3" fillId="0" borderId="17" xfId="60" applyFont="1" applyFill="1" applyBorder="1" applyAlignment="1">
      <alignment horizontal="left" vertical="top"/>
      <protection/>
    </xf>
    <xf numFmtId="0" fontId="3" fillId="0" borderId="18" xfId="60" applyFont="1" applyFill="1" applyBorder="1" applyAlignment="1">
      <alignment horizontal="left" vertical="top"/>
      <protection/>
    </xf>
    <xf numFmtId="0" fontId="3" fillId="0" borderId="16" xfId="60" applyFont="1" applyFill="1" applyBorder="1" applyAlignment="1">
      <alignment horizontal="left" vertical="top"/>
      <protection/>
    </xf>
    <xf numFmtId="0" fontId="6" fillId="0" borderId="15" xfId="60" applyFont="1" applyFill="1" applyBorder="1" applyAlignment="1">
      <alignment vertical="center" shrinkToFit="1"/>
      <protection/>
    </xf>
    <xf numFmtId="0" fontId="6" fillId="0" borderId="0" xfId="60" applyFont="1" applyFill="1">
      <alignment/>
      <protection/>
    </xf>
    <xf numFmtId="0" fontId="5" fillId="0" borderId="15" xfId="60" applyFont="1" applyFill="1" applyBorder="1" applyAlignment="1">
      <alignment horizontal="center"/>
      <protection/>
    </xf>
    <xf numFmtId="0" fontId="5" fillId="0" borderId="24" xfId="60" applyFont="1" applyFill="1" applyBorder="1" applyAlignment="1">
      <alignment vertical="center" wrapText="1"/>
      <protection/>
    </xf>
    <xf numFmtId="0" fontId="6" fillId="0" borderId="24" xfId="60" applyFont="1" applyFill="1" applyBorder="1" applyAlignment="1">
      <alignment vertical="center" shrinkToFit="1"/>
      <protection/>
    </xf>
    <xf numFmtId="0" fontId="6" fillId="0" borderId="17" xfId="60" applyFont="1" applyFill="1" applyBorder="1" applyAlignment="1">
      <alignment vertical="center" shrinkToFit="1"/>
      <protection/>
    </xf>
    <xf numFmtId="0" fontId="6" fillId="0" borderId="22" xfId="60" applyFont="1" applyFill="1" applyBorder="1" applyAlignment="1">
      <alignment horizontal="right"/>
      <protection/>
    </xf>
    <xf numFmtId="0" fontId="5" fillId="0" borderId="12" xfId="60" applyFont="1" applyFill="1" applyBorder="1" applyAlignment="1">
      <alignment vertical="top" wrapText="1"/>
      <protection/>
    </xf>
    <xf numFmtId="0" fontId="5" fillId="0" borderId="20" xfId="60" applyFont="1" applyFill="1" applyBorder="1" applyAlignment="1">
      <alignment vertical="top" wrapText="1"/>
      <protection/>
    </xf>
    <xf numFmtId="0" fontId="5" fillId="0" borderId="0" xfId="60" applyFont="1" applyFill="1" applyBorder="1" applyAlignment="1">
      <alignment vertical="top" wrapText="1"/>
      <protection/>
    </xf>
    <xf numFmtId="0" fontId="5" fillId="0" borderId="21" xfId="60" applyFont="1" applyFill="1" applyBorder="1" applyAlignment="1">
      <alignment vertical="top" wrapText="1"/>
      <protection/>
    </xf>
    <xf numFmtId="0" fontId="5" fillId="0" borderId="16" xfId="60" applyFont="1" applyFill="1" applyBorder="1" applyAlignment="1">
      <alignment vertical="top" wrapText="1"/>
      <protection/>
    </xf>
    <xf numFmtId="3" fontId="6" fillId="0" borderId="0" xfId="60" applyNumberFormat="1" applyFont="1" applyFill="1" applyBorder="1" applyAlignment="1">
      <alignment horizontal="right"/>
      <protection/>
    </xf>
    <xf numFmtId="0" fontId="6" fillId="0" borderId="0" xfId="60" applyFont="1" applyFill="1" applyBorder="1" applyAlignment="1">
      <alignment horizontal="right"/>
      <protection/>
    </xf>
    <xf numFmtId="0" fontId="5" fillId="0" borderId="10" xfId="60" applyFont="1" applyFill="1" applyBorder="1" applyAlignment="1">
      <alignment vertical="center" wrapText="1"/>
      <protection/>
    </xf>
    <xf numFmtId="0" fontId="5" fillId="0" borderId="13" xfId="60" applyFont="1" applyFill="1" applyBorder="1" applyAlignment="1">
      <alignment vertical="center" wrapText="1"/>
      <protection/>
    </xf>
    <xf numFmtId="0" fontId="5" fillId="0" borderId="24" xfId="60" applyFont="1" applyFill="1" applyBorder="1" applyAlignment="1">
      <alignment vertical="center" shrinkToFit="1"/>
      <protection/>
    </xf>
    <xf numFmtId="0" fontId="53" fillId="0" borderId="0" xfId="0" applyFont="1" applyAlignment="1">
      <alignment horizontal="right" vertical="center"/>
    </xf>
    <xf numFmtId="0" fontId="54" fillId="0" borderId="0" xfId="0" applyFont="1" applyAlignment="1">
      <alignment vertical="center"/>
    </xf>
    <xf numFmtId="0" fontId="5" fillId="0" borderId="24" xfId="60" applyFont="1" applyFill="1" applyBorder="1" applyAlignment="1">
      <alignment vertical="center"/>
      <protection/>
    </xf>
    <xf numFmtId="0" fontId="5" fillId="0" borderId="22" xfId="60" applyFont="1" applyFill="1" applyBorder="1" applyAlignment="1">
      <alignment vertical="center"/>
      <protection/>
    </xf>
    <xf numFmtId="3" fontId="7" fillId="0" borderId="11" xfId="60" applyNumberFormat="1" applyFont="1" applyFill="1" applyBorder="1">
      <alignment/>
      <protection/>
    </xf>
    <xf numFmtId="0" fontId="7" fillId="14" borderId="15" xfId="60" applyFont="1" applyFill="1" applyBorder="1" applyAlignment="1">
      <alignment horizontal="center" vertical="center"/>
      <protection/>
    </xf>
    <xf numFmtId="0" fontId="6" fillId="14" borderId="15" xfId="60" applyFont="1" applyFill="1" applyBorder="1" applyAlignment="1">
      <alignment vertical="center" shrinkToFit="1"/>
      <protection/>
    </xf>
    <xf numFmtId="0" fontId="5" fillId="14" borderId="13" xfId="60" applyFont="1" applyFill="1" applyBorder="1">
      <alignment/>
      <protection/>
    </xf>
    <xf numFmtId="0" fontId="3" fillId="14" borderId="13" xfId="60" applyFont="1" applyFill="1" applyBorder="1">
      <alignment/>
      <protection/>
    </xf>
    <xf numFmtId="0" fontId="3" fillId="14" borderId="22" xfId="60" applyFont="1" applyFill="1" applyBorder="1">
      <alignment/>
      <protection/>
    </xf>
    <xf numFmtId="0" fontId="5" fillId="14" borderId="22" xfId="60" applyFont="1" applyFill="1" applyBorder="1">
      <alignment/>
      <protection/>
    </xf>
    <xf numFmtId="0" fontId="0" fillId="0" borderId="0" xfId="0" applyAlignment="1">
      <alignment vertical="center" wrapText="1"/>
    </xf>
    <xf numFmtId="0" fontId="0" fillId="0" borderId="0" xfId="0" applyAlignment="1">
      <alignment vertical="center"/>
    </xf>
    <xf numFmtId="0" fontId="54" fillId="0" borderId="0" xfId="0" applyFont="1" applyAlignment="1">
      <alignment vertical="center"/>
    </xf>
    <xf numFmtId="0" fontId="6" fillId="0" borderId="22" xfId="60" applyFont="1" applyFill="1" applyBorder="1" applyAlignment="1">
      <alignment horizontal="right"/>
      <protection/>
    </xf>
    <xf numFmtId="0" fontId="0" fillId="0" borderId="0" xfId="0" applyAlignment="1">
      <alignment horizontal="left" vertical="center"/>
    </xf>
    <xf numFmtId="0" fontId="5" fillId="14" borderId="22" xfId="60" applyFont="1" applyFill="1" applyBorder="1" applyAlignment="1">
      <alignment horizontal="left"/>
      <protection/>
    </xf>
    <xf numFmtId="0" fontId="0" fillId="0" borderId="0" xfId="0" applyAlignment="1">
      <alignment vertical="center" wrapText="1"/>
    </xf>
    <xf numFmtId="0" fontId="0" fillId="0" borderId="0" xfId="0" applyAlignment="1">
      <alignment horizontal="left" vertical="center"/>
    </xf>
    <xf numFmtId="0" fontId="0" fillId="0" borderId="0" xfId="0" applyAlignment="1">
      <alignment vertical="center" wrapText="1"/>
    </xf>
    <xf numFmtId="0" fontId="0" fillId="0" borderId="0" xfId="0" applyAlignment="1">
      <alignment horizontal="left" vertical="center"/>
    </xf>
    <xf numFmtId="0" fontId="6" fillId="0" borderId="22" xfId="60" applyFont="1" applyFill="1" applyBorder="1" applyAlignment="1">
      <alignment horizontal="right"/>
      <protection/>
    </xf>
    <xf numFmtId="0" fontId="5" fillId="0" borderId="12" xfId="60" applyFont="1" applyFill="1" applyBorder="1" applyAlignment="1">
      <alignment vertical="top" wrapText="1"/>
      <protection/>
    </xf>
    <xf numFmtId="0" fontId="5" fillId="0" borderId="20" xfId="60" applyFont="1" applyFill="1" applyBorder="1" applyAlignment="1">
      <alignment vertical="top" wrapText="1"/>
      <protection/>
    </xf>
    <xf numFmtId="0" fontId="5" fillId="0" borderId="0" xfId="60" applyFont="1" applyFill="1" applyBorder="1" applyAlignment="1">
      <alignment vertical="top" wrapText="1"/>
      <protection/>
    </xf>
    <xf numFmtId="0" fontId="5" fillId="0" borderId="21" xfId="60" applyFont="1" applyFill="1" applyBorder="1" applyAlignment="1">
      <alignment vertical="top" wrapText="1"/>
      <protection/>
    </xf>
    <xf numFmtId="0" fontId="5" fillId="0" borderId="16" xfId="60" applyFont="1" applyFill="1" applyBorder="1" applyAlignment="1">
      <alignment vertical="top" wrapText="1"/>
      <protection/>
    </xf>
    <xf numFmtId="3" fontId="6" fillId="0" borderId="0" xfId="60" applyNumberFormat="1" applyFont="1" applyFill="1" applyBorder="1" applyAlignment="1">
      <alignment horizontal="right"/>
      <protection/>
    </xf>
    <xf numFmtId="0" fontId="6" fillId="0" borderId="0" xfId="60" applyFont="1" applyFill="1" applyBorder="1" applyAlignment="1">
      <alignment horizontal="right"/>
      <protection/>
    </xf>
    <xf numFmtId="0" fontId="5" fillId="0" borderId="10" xfId="60" applyFont="1" applyFill="1" applyBorder="1" applyAlignment="1">
      <alignment vertical="center" wrapText="1"/>
      <protection/>
    </xf>
    <xf numFmtId="0" fontId="5" fillId="0" borderId="13" xfId="60" applyFont="1" applyFill="1" applyBorder="1" applyAlignment="1">
      <alignment vertical="center" wrapText="1"/>
      <protection/>
    </xf>
    <xf numFmtId="0" fontId="5" fillId="0" borderId="24" xfId="60" applyFont="1" applyFill="1" applyBorder="1" applyAlignment="1">
      <alignment vertical="center" shrinkToFit="1"/>
      <protection/>
    </xf>
    <xf numFmtId="0" fontId="7" fillId="33" borderId="15" xfId="60" applyFont="1" applyFill="1" applyBorder="1" applyAlignment="1">
      <alignment horizontal="center" vertical="center"/>
      <protection/>
    </xf>
    <xf numFmtId="0" fontId="6" fillId="33" borderId="15" xfId="60" applyFont="1" applyFill="1" applyBorder="1" applyAlignment="1">
      <alignment vertical="center" shrinkToFit="1"/>
      <protection/>
    </xf>
    <xf numFmtId="0" fontId="3" fillId="33" borderId="10" xfId="60" applyFont="1" applyFill="1" applyBorder="1">
      <alignment/>
      <protection/>
    </xf>
    <xf numFmtId="0" fontId="5" fillId="33" borderId="13" xfId="60" applyFont="1" applyFill="1" applyBorder="1">
      <alignment/>
      <protection/>
    </xf>
    <xf numFmtId="0" fontId="3" fillId="33" borderId="13" xfId="60" applyFont="1" applyFill="1" applyBorder="1">
      <alignment/>
      <protection/>
    </xf>
    <xf numFmtId="0" fontId="3" fillId="33" borderId="13" xfId="60" applyFont="1" applyFill="1" applyBorder="1" applyAlignment="1">
      <alignment horizontal="right"/>
      <protection/>
    </xf>
    <xf numFmtId="0" fontId="5" fillId="33" borderId="13" xfId="60" applyFont="1" applyFill="1" applyBorder="1" applyAlignment="1">
      <alignment horizontal="right"/>
      <protection/>
    </xf>
    <xf numFmtId="0" fontId="3" fillId="33" borderId="0" xfId="60" applyFont="1" applyFill="1">
      <alignment/>
      <protection/>
    </xf>
    <xf numFmtId="0" fontId="5" fillId="33" borderId="12" xfId="60" applyFont="1" applyFill="1" applyBorder="1">
      <alignment/>
      <protection/>
    </xf>
    <xf numFmtId="3" fontId="7" fillId="33" borderId="11" xfId="60" applyNumberFormat="1" applyFont="1" applyFill="1" applyBorder="1" applyAlignment="1">
      <alignment horizontal="right"/>
      <protection/>
    </xf>
    <xf numFmtId="0" fontId="5" fillId="33" borderId="14" xfId="60" applyFont="1" applyFill="1" applyBorder="1" applyAlignment="1">
      <alignment horizontal="center"/>
      <protection/>
    </xf>
    <xf numFmtId="0" fontId="5" fillId="33" borderId="22" xfId="60" applyFont="1" applyFill="1" applyBorder="1" applyAlignment="1">
      <alignment horizontal="right"/>
      <protection/>
    </xf>
    <xf numFmtId="0" fontId="5" fillId="33" borderId="22" xfId="60" applyFont="1" applyFill="1" applyBorder="1">
      <alignment/>
      <protection/>
    </xf>
    <xf numFmtId="0" fontId="3" fillId="33" borderId="22" xfId="60" applyFont="1" applyFill="1" applyBorder="1">
      <alignment/>
      <protection/>
    </xf>
    <xf numFmtId="0" fontId="3" fillId="33" borderId="11" xfId="60" applyFont="1" applyFill="1" applyBorder="1">
      <alignment/>
      <protection/>
    </xf>
    <xf numFmtId="3" fontId="7" fillId="33" borderId="14" xfId="60" applyNumberFormat="1" applyFont="1" applyFill="1" applyBorder="1">
      <alignment/>
      <protection/>
    </xf>
    <xf numFmtId="0" fontId="5" fillId="33" borderId="23" xfId="60" applyFont="1" applyFill="1" applyBorder="1" applyAlignment="1">
      <alignment horizontal="center"/>
      <protection/>
    </xf>
    <xf numFmtId="0" fontId="5" fillId="33" borderId="20" xfId="60" applyFont="1" applyFill="1" applyBorder="1">
      <alignment/>
      <protection/>
    </xf>
    <xf numFmtId="0" fontId="5" fillId="33" borderId="0" xfId="60" applyFont="1" applyFill="1" applyBorder="1">
      <alignment/>
      <protection/>
    </xf>
    <xf numFmtId="0" fontId="5" fillId="33" borderId="21" xfId="60" applyFont="1" applyFill="1" applyBorder="1" applyAlignment="1">
      <alignment horizontal="right"/>
      <protection/>
    </xf>
    <xf numFmtId="0" fontId="3" fillId="33" borderId="24" xfId="60" applyFont="1" applyFill="1" applyBorder="1">
      <alignment/>
      <protection/>
    </xf>
    <xf numFmtId="0" fontId="3" fillId="33" borderId="22" xfId="60" applyFont="1" applyFill="1" applyBorder="1" applyAlignment="1">
      <alignment horizontal="right"/>
      <protection/>
    </xf>
    <xf numFmtId="0" fontId="5" fillId="33" borderId="11" xfId="60" applyFont="1" applyFill="1" applyBorder="1">
      <alignment/>
      <protection/>
    </xf>
    <xf numFmtId="0" fontId="5" fillId="33" borderId="17" xfId="60" applyFont="1" applyFill="1" applyBorder="1">
      <alignment/>
      <protection/>
    </xf>
    <xf numFmtId="0" fontId="5" fillId="33" borderId="18" xfId="60" applyFont="1" applyFill="1" applyBorder="1">
      <alignment/>
      <protection/>
    </xf>
    <xf numFmtId="0" fontId="5" fillId="33" borderId="16" xfId="60" applyFont="1" applyFill="1" applyBorder="1" applyAlignment="1">
      <alignment horizontal="right"/>
      <protection/>
    </xf>
    <xf numFmtId="0" fontId="5" fillId="33" borderId="18" xfId="60" applyFont="1" applyFill="1" applyBorder="1" applyAlignment="1">
      <alignment horizontal="right"/>
      <protection/>
    </xf>
    <xf numFmtId="0" fontId="5" fillId="33" borderId="10" xfId="60" applyFont="1" applyFill="1" applyBorder="1">
      <alignment/>
      <protection/>
    </xf>
    <xf numFmtId="9" fontId="7" fillId="33" borderId="11" xfId="60" applyNumberFormat="1" applyFont="1" applyFill="1" applyBorder="1" applyAlignment="1">
      <alignment horizontal="right"/>
      <protection/>
    </xf>
    <xf numFmtId="0" fontId="5" fillId="33" borderId="15" xfId="60" applyFont="1" applyFill="1" applyBorder="1" applyAlignment="1">
      <alignment horizontal="center"/>
      <protection/>
    </xf>
    <xf numFmtId="0" fontId="5" fillId="33" borderId="21" xfId="60" applyFont="1" applyFill="1" applyBorder="1">
      <alignment/>
      <protection/>
    </xf>
    <xf numFmtId="9" fontId="7" fillId="33" borderId="15" xfId="60" applyNumberFormat="1" applyFont="1" applyFill="1" applyBorder="1" applyAlignment="1">
      <alignment horizontal="right"/>
      <protection/>
    </xf>
    <xf numFmtId="0" fontId="5" fillId="33" borderId="16" xfId="60" applyFont="1" applyFill="1" applyBorder="1">
      <alignment/>
      <protection/>
    </xf>
    <xf numFmtId="0" fontId="6" fillId="33" borderId="24" xfId="60" applyFont="1" applyFill="1" applyBorder="1" applyAlignment="1">
      <alignment vertical="center" shrinkToFit="1"/>
      <protection/>
    </xf>
    <xf numFmtId="0" fontId="0" fillId="33" borderId="17" xfId="0" applyFill="1" applyBorder="1" applyAlignment="1">
      <alignment vertical="center" wrapText="1"/>
    </xf>
    <xf numFmtId="0" fontId="0" fillId="33" borderId="18" xfId="0" applyFill="1" applyBorder="1" applyAlignment="1">
      <alignment vertical="center" wrapText="1"/>
    </xf>
    <xf numFmtId="0" fontId="0" fillId="33" borderId="16" xfId="0" applyFill="1" applyBorder="1" applyAlignment="1">
      <alignment vertical="center" wrapText="1"/>
    </xf>
    <xf numFmtId="0" fontId="5" fillId="33" borderId="22" xfId="60" applyFont="1" applyFill="1" applyBorder="1" applyAlignment="1">
      <alignment/>
      <protection/>
    </xf>
    <xf numFmtId="0" fontId="5" fillId="33" borderId="22" xfId="60" applyFont="1" applyFill="1" applyBorder="1" applyAlignment="1">
      <alignment horizontal="center"/>
      <protection/>
    </xf>
    <xf numFmtId="3" fontId="7" fillId="33" borderId="22" xfId="60" applyNumberFormat="1" applyFont="1" applyFill="1" applyBorder="1" applyAlignment="1">
      <alignment horizontal="right"/>
      <protection/>
    </xf>
    <xf numFmtId="0" fontId="3" fillId="33" borderId="20" xfId="60" applyFont="1" applyFill="1" applyBorder="1" applyAlignment="1">
      <alignment horizontal="left" vertical="top"/>
      <protection/>
    </xf>
    <xf numFmtId="0" fontId="3" fillId="33" borderId="0" xfId="60" applyFont="1" applyFill="1" applyBorder="1" applyAlignment="1">
      <alignment horizontal="left" vertical="top"/>
      <protection/>
    </xf>
    <xf numFmtId="0" fontId="3" fillId="33" borderId="21" xfId="60" applyFont="1" applyFill="1" applyBorder="1" applyAlignment="1">
      <alignment horizontal="left" vertical="top"/>
      <protection/>
    </xf>
    <xf numFmtId="0" fontId="5" fillId="33" borderId="22" xfId="60" applyFont="1" applyFill="1" applyBorder="1" applyAlignment="1">
      <alignment horizontal="left"/>
      <protection/>
    </xf>
    <xf numFmtId="0" fontId="6" fillId="33" borderId="22" xfId="60" applyFont="1" applyFill="1" applyBorder="1" applyAlignment="1">
      <alignment horizontal="right"/>
      <protection/>
    </xf>
    <xf numFmtId="0" fontId="5" fillId="0" borderId="18" xfId="60" applyFont="1" applyFill="1" applyBorder="1" applyAlignment="1">
      <alignment/>
      <protection/>
    </xf>
    <xf numFmtId="0" fontId="6" fillId="33" borderId="17" xfId="60" applyFont="1" applyFill="1" applyBorder="1" applyAlignment="1">
      <alignment vertical="center" shrinkToFit="1"/>
      <protection/>
    </xf>
    <xf numFmtId="0" fontId="3" fillId="0" borderId="20" xfId="60" applyFont="1" applyFill="1" applyBorder="1" applyAlignment="1">
      <alignment horizontal="left" vertical="top"/>
      <protection/>
    </xf>
    <xf numFmtId="0" fontId="3" fillId="0" borderId="0" xfId="60" applyFont="1" applyFill="1" applyBorder="1" applyAlignment="1">
      <alignment horizontal="left" vertical="top"/>
      <protection/>
    </xf>
    <xf numFmtId="0" fontId="3" fillId="0" borderId="21" xfId="60" applyFont="1" applyFill="1" applyBorder="1" applyAlignment="1">
      <alignment horizontal="left" vertical="top"/>
      <protection/>
    </xf>
    <xf numFmtId="0" fontId="3" fillId="14" borderId="13" xfId="60" applyFont="1" applyFill="1" applyBorder="1" applyAlignment="1">
      <alignment horizontal="left"/>
      <protection/>
    </xf>
    <xf numFmtId="0" fontId="5" fillId="14" borderId="13" xfId="60" applyFont="1" applyFill="1" applyBorder="1" applyAlignment="1">
      <alignment horizontal="left"/>
      <protection/>
    </xf>
    <xf numFmtId="0" fontId="3" fillId="14" borderId="0" xfId="60" applyFont="1" applyFill="1" applyAlignment="1">
      <alignment horizontal="left"/>
      <protection/>
    </xf>
    <xf numFmtId="0" fontId="5" fillId="14" borderId="12" xfId="60" applyFont="1" applyFill="1" applyBorder="1" applyAlignment="1">
      <alignment horizontal="left"/>
      <protection/>
    </xf>
    <xf numFmtId="3" fontId="7" fillId="14" borderId="12" xfId="60" applyNumberFormat="1" applyFont="1" applyFill="1" applyBorder="1" applyAlignment="1">
      <alignment horizontal="right"/>
      <protection/>
    </xf>
    <xf numFmtId="0" fontId="5" fillId="14" borderId="14" xfId="60" applyFont="1" applyFill="1" applyBorder="1" applyAlignment="1">
      <alignment horizontal="center"/>
      <protection/>
    </xf>
    <xf numFmtId="0" fontId="3" fillId="14" borderId="22" xfId="60" applyFont="1" applyFill="1" applyBorder="1" applyAlignment="1">
      <alignment horizontal="left"/>
      <protection/>
    </xf>
    <xf numFmtId="0" fontId="5" fillId="14" borderId="11" xfId="60" applyFont="1" applyFill="1" applyBorder="1" applyAlignment="1">
      <alignment horizontal="left"/>
      <protection/>
    </xf>
    <xf numFmtId="3" fontId="7" fillId="14" borderId="11" xfId="60" applyNumberFormat="1" applyFont="1" applyFill="1" applyBorder="1" applyAlignment="1">
      <alignment horizontal="right"/>
      <protection/>
    </xf>
    <xf numFmtId="0" fontId="5" fillId="14" borderId="15" xfId="60" applyFont="1" applyFill="1" applyBorder="1" applyAlignment="1">
      <alignment horizontal="center"/>
      <protection/>
    </xf>
    <xf numFmtId="0" fontId="4" fillId="0" borderId="0" xfId="60" applyFont="1" applyFill="1" applyBorder="1" applyAlignment="1">
      <alignment/>
      <protection/>
    </xf>
    <xf numFmtId="0" fontId="0" fillId="0" borderId="0" xfId="0" applyAlignment="1">
      <alignment vertical="center" wrapText="1"/>
    </xf>
    <xf numFmtId="0" fontId="6" fillId="0" borderId="22" xfId="60" applyFont="1" applyFill="1" applyBorder="1" applyAlignment="1">
      <alignment horizontal="right"/>
      <protection/>
    </xf>
    <xf numFmtId="0" fontId="3" fillId="0" borderId="17" xfId="60" applyFont="1" applyFill="1" applyBorder="1" applyAlignment="1">
      <alignment vertical="top" wrapText="1"/>
      <protection/>
    </xf>
    <xf numFmtId="0" fontId="3" fillId="0" borderId="18" xfId="60" applyFont="1" applyFill="1" applyBorder="1" applyAlignment="1">
      <alignment vertical="top" wrapText="1"/>
      <protection/>
    </xf>
    <xf numFmtId="0" fontId="5" fillId="0" borderId="20" xfId="60" applyFont="1" applyFill="1" applyBorder="1" applyAlignment="1">
      <alignment vertical="top"/>
      <protection/>
    </xf>
    <xf numFmtId="0" fontId="5" fillId="0" borderId="0" xfId="60" applyFont="1" applyFill="1" applyBorder="1" applyAlignment="1">
      <alignment vertical="top"/>
      <protection/>
    </xf>
    <xf numFmtId="0" fontId="5" fillId="0" borderId="21" xfId="60" applyFont="1" applyFill="1" applyBorder="1" applyAlignment="1">
      <alignment vertical="top"/>
      <protection/>
    </xf>
    <xf numFmtId="0" fontId="5" fillId="0" borderId="19" xfId="60" applyFont="1" applyFill="1" applyBorder="1" applyAlignment="1">
      <alignment horizontal="center" vertical="center"/>
      <protection/>
    </xf>
    <xf numFmtId="0" fontId="5" fillId="0" borderId="24" xfId="60" applyFont="1" applyFill="1" applyBorder="1" applyAlignment="1">
      <alignment horizontal="left" vertical="center"/>
      <protection/>
    </xf>
    <xf numFmtId="0" fontId="5" fillId="0" borderId="22" xfId="60" applyFont="1" applyFill="1" applyBorder="1" applyAlignment="1">
      <alignment vertical="top"/>
      <protection/>
    </xf>
    <xf numFmtId="0" fontId="3" fillId="0" borderId="22" xfId="60" applyFont="1" applyFill="1" applyBorder="1" applyAlignment="1">
      <alignment vertical="top" wrapText="1"/>
      <protection/>
    </xf>
    <xf numFmtId="0" fontId="5" fillId="0" borderId="15" xfId="60" applyFont="1" applyFill="1" applyBorder="1" applyAlignment="1">
      <alignment horizontal="center" vertical="center"/>
      <protection/>
    </xf>
    <xf numFmtId="0" fontId="0" fillId="0" borderId="0" xfId="0" applyAlignment="1">
      <alignment vertical="center" wrapText="1"/>
    </xf>
    <xf numFmtId="0" fontId="0" fillId="0" borderId="0" xfId="0" applyAlignment="1">
      <alignment horizontal="left" vertical="center"/>
    </xf>
    <xf numFmtId="9" fontId="6" fillId="0" borderId="18" xfId="60" applyNumberFormat="1" applyFont="1" applyFill="1" applyBorder="1" applyAlignment="1">
      <alignment horizontal="right"/>
      <protection/>
    </xf>
    <xf numFmtId="0" fontId="6" fillId="0" borderId="18" xfId="60" applyFont="1" applyFill="1" applyBorder="1" applyAlignment="1">
      <alignment horizontal="right"/>
      <protection/>
    </xf>
    <xf numFmtId="0" fontId="5" fillId="33" borderId="20" xfId="60" applyFont="1" applyFill="1" applyBorder="1" applyAlignment="1">
      <alignment vertical="top" wrapText="1"/>
      <protection/>
    </xf>
    <xf numFmtId="0" fontId="5" fillId="33" borderId="0" xfId="60" applyFont="1" applyFill="1" applyBorder="1" applyAlignment="1">
      <alignment vertical="top" wrapText="1"/>
      <protection/>
    </xf>
    <xf numFmtId="0" fontId="5" fillId="33" borderId="21" xfId="60" applyFont="1" applyFill="1" applyBorder="1" applyAlignment="1">
      <alignment vertical="top" wrapText="1"/>
      <protection/>
    </xf>
    <xf numFmtId="0" fontId="5" fillId="33" borderId="17" xfId="60" applyFont="1" applyFill="1" applyBorder="1" applyAlignment="1">
      <alignment vertical="top" wrapText="1"/>
      <protection/>
    </xf>
    <xf numFmtId="0" fontId="5" fillId="33" borderId="18" xfId="60" applyFont="1" applyFill="1" applyBorder="1" applyAlignment="1">
      <alignment vertical="top" wrapText="1"/>
      <protection/>
    </xf>
    <xf numFmtId="0" fontId="5" fillId="33" borderId="16" xfId="60" applyFont="1" applyFill="1" applyBorder="1" applyAlignment="1">
      <alignment vertical="top" wrapText="1"/>
      <protection/>
    </xf>
    <xf numFmtId="0" fontId="5" fillId="33" borderId="10" xfId="60" applyFont="1" applyFill="1" applyBorder="1" applyAlignment="1">
      <alignment vertical="top" wrapText="1"/>
      <protection/>
    </xf>
    <xf numFmtId="0" fontId="0" fillId="33" borderId="13" xfId="0" applyFill="1" applyBorder="1" applyAlignment="1">
      <alignment vertical="top" wrapText="1"/>
    </xf>
    <xf numFmtId="0" fontId="0" fillId="33" borderId="12" xfId="0" applyFill="1" applyBorder="1" applyAlignment="1">
      <alignment vertical="top" wrapText="1"/>
    </xf>
    <xf numFmtId="0" fontId="0" fillId="33" borderId="20" xfId="0" applyFill="1" applyBorder="1" applyAlignment="1">
      <alignment vertical="top" wrapText="1"/>
    </xf>
    <xf numFmtId="0" fontId="0" fillId="33" borderId="0" xfId="0" applyFill="1" applyAlignment="1">
      <alignment vertical="top" wrapText="1"/>
    </xf>
    <xf numFmtId="0" fontId="0" fillId="33" borderId="21" xfId="0" applyFill="1" applyBorder="1" applyAlignment="1">
      <alignment vertical="top" wrapText="1"/>
    </xf>
    <xf numFmtId="0" fontId="5" fillId="33" borderId="24" xfId="60" applyFont="1" applyFill="1" applyBorder="1" applyAlignment="1">
      <alignment shrinkToFit="1"/>
      <protection/>
    </xf>
    <xf numFmtId="0" fontId="5" fillId="33" borderId="22" xfId="60" applyFont="1" applyFill="1" applyBorder="1" applyAlignment="1">
      <alignment shrinkToFit="1"/>
      <protection/>
    </xf>
    <xf numFmtId="9" fontId="6" fillId="33" borderId="22" xfId="60" applyNumberFormat="1" applyFont="1" applyFill="1" applyBorder="1" applyAlignment="1">
      <alignment horizontal="right"/>
      <protection/>
    </xf>
    <xf numFmtId="0" fontId="6" fillId="33" borderId="22" xfId="60" applyFont="1" applyFill="1" applyBorder="1" applyAlignment="1">
      <alignment horizontal="right"/>
      <protection/>
    </xf>
    <xf numFmtId="3" fontId="6" fillId="33" borderId="0" xfId="60" applyNumberFormat="1" applyFont="1" applyFill="1" applyBorder="1" applyAlignment="1">
      <alignment horizontal="right"/>
      <protection/>
    </xf>
    <xf numFmtId="0" fontId="6" fillId="33" borderId="0" xfId="60" applyFont="1" applyFill="1" applyBorder="1" applyAlignment="1">
      <alignment horizontal="right"/>
      <protection/>
    </xf>
    <xf numFmtId="0" fontId="9" fillId="33" borderId="10" xfId="60" applyFont="1" applyFill="1" applyBorder="1" applyAlignment="1">
      <alignment vertical="top" wrapText="1"/>
      <protection/>
    </xf>
    <xf numFmtId="0" fontId="9" fillId="33" borderId="13" xfId="60" applyFont="1" applyFill="1" applyBorder="1" applyAlignment="1">
      <alignment vertical="top" wrapText="1"/>
      <protection/>
    </xf>
    <xf numFmtId="0" fontId="55" fillId="33" borderId="13" xfId="0" applyFont="1" applyFill="1" applyBorder="1" applyAlignment="1">
      <alignment vertical="top" wrapText="1"/>
    </xf>
    <xf numFmtId="0" fontId="55" fillId="33" borderId="13" xfId="0" applyFont="1" applyFill="1" applyBorder="1" applyAlignment="1">
      <alignment vertical="center" wrapText="1"/>
    </xf>
    <xf numFmtId="0" fontId="9" fillId="33" borderId="17" xfId="60" applyFont="1" applyFill="1" applyBorder="1" applyAlignment="1">
      <alignment vertical="top" wrapText="1"/>
      <protection/>
    </xf>
    <xf numFmtId="0" fontId="9" fillId="33" borderId="18" xfId="60" applyFont="1" applyFill="1" applyBorder="1" applyAlignment="1">
      <alignment vertical="top" wrapText="1"/>
      <protection/>
    </xf>
    <xf numFmtId="0" fontId="55" fillId="33" borderId="18" xfId="0" applyFont="1" applyFill="1" applyBorder="1" applyAlignment="1">
      <alignment vertical="top" wrapText="1"/>
    </xf>
    <xf numFmtId="0" fontId="55" fillId="33" borderId="18" xfId="0" applyFont="1" applyFill="1" applyBorder="1" applyAlignment="1">
      <alignment vertical="center" wrapText="1"/>
    </xf>
    <xf numFmtId="3" fontId="6" fillId="33" borderId="18" xfId="60" applyNumberFormat="1" applyFont="1" applyFill="1" applyBorder="1" applyAlignment="1">
      <alignment horizontal="right"/>
      <protection/>
    </xf>
    <xf numFmtId="0" fontId="6" fillId="33" borderId="18" xfId="60" applyFont="1" applyFill="1" applyBorder="1" applyAlignment="1">
      <alignment horizontal="right"/>
      <protection/>
    </xf>
    <xf numFmtId="0" fontId="5" fillId="0" borderId="10" xfId="60" applyFont="1" applyFill="1" applyBorder="1" applyAlignment="1">
      <alignment vertical="top" wrapText="1"/>
      <protection/>
    </xf>
    <xf numFmtId="0" fontId="5" fillId="0" borderId="13" xfId="60" applyFont="1" applyFill="1" applyBorder="1" applyAlignment="1">
      <alignment vertical="top" wrapText="1"/>
      <protection/>
    </xf>
    <xf numFmtId="0" fontId="5" fillId="0" borderId="12" xfId="60" applyFont="1" applyFill="1" applyBorder="1" applyAlignment="1">
      <alignment vertical="top" wrapText="1"/>
      <protection/>
    </xf>
    <xf numFmtId="0" fontId="5" fillId="0" borderId="20" xfId="60" applyFont="1" applyFill="1" applyBorder="1" applyAlignment="1">
      <alignment vertical="top" wrapText="1"/>
      <protection/>
    </xf>
    <xf numFmtId="0" fontId="5" fillId="0" borderId="0" xfId="60" applyFont="1" applyFill="1" applyBorder="1" applyAlignment="1">
      <alignment vertical="top" wrapText="1"/>
      <protection/>
    </xf>
    <xf numFmtId="0" fontId="5" fillId="0" borderId="21" xfId="60" applyFont="1" applyFill="1" applyBorder="1" applyAlignment="1">
      <alignment vertical="top" wrapText="1"/>
      <protection/>
    </xf>
    <xf numFmtId="0" fontId="0" fillId="0" borderId="13" xfId="0" applyFill="1" applyBorder="1" applyAlignment="1">
      <alignment vertical="top" wrapText="1"/>
    </xf>
    <xf numFmtId="0" fontId="0" fillId="0" borderId="12" xfId="0" applyFill="1" applyBorder="1" applyAlignment="1">
      <alignment vertical="top" wrapText="1"/>
    </xf>
    <xf numFmtId="0" fontId="0" fillId="0" borderId="20" xfId="0" applyFill="1" applyBorder="1" applyAlignment="1">
      <alignment vertical="top" wrapText="1"/>
    </xf>
    <xf numFmtId="0" fontId="0" fillId="0" borderId="0" xfId="0" applyFill="1" applyAlignment="1">
      <alignment vertical="top" wrapText="1"/>
    </xf>
    <xf numFmtId="0" fontId="0" fillId="0" borderId="21" xfId="0" applyFill="1" applyBorder="1" applyAlignment="1">
      <alignment vertical="top" wrapText="1"/>
    </xf>
    <xf numFmtId="0" fontId="5" fillId="0" borderId="24" xfId="60" applyFont="1" applyFill="1" applyBorder="1" applyAlignment="1">
      <alignment shrinkToFit="1"/>
      <protection/>
    </xf>
    <xf numFmtId="0" fontId="5" fillId="0" borderId="22" xfId="60" applyFont="1" applyFill="1" applyBorder="1" applyAlignment="1">
      <alignment shrinkToFit="1"/>
      <protection/>
    </xf>
    <xf numFmtId="9" fontId="6" fillId="0" borderId="22" xfId="60" applyNumberFormat="1" applyFont="1" applyFill="1" applyBorder="1" applyAlignment="1">
      <alignment horizontal="right"/>
      <protection/>
    </xf>
    <xf numFmtId="0" fontId="6" fillId="0" borderId="22" xfId="60" applyFont="1" applyFill="1" applyBorder="1" applyAlignment="1">
      <alignment horizontal="right"/>
      <protection/>
    </xf>
    <xf numFmtId="3" fontId="6" fillId="0" borderId="0" xfId="60" applyNumberFormat="1" applyFont="1" applyFill="1" applyBorder="1" applyAlignment="1">
      <alignment horizontal="right"/>
      <protection/>
    </xf>
    <xf numFmtId="0" fontId="6" fillId="0" borderId="0" xfId="60" applyFont="1" applyFill="1" applyBorder="1" applyAlignment="1">
      <alignment horizontal="right"/>
      <protection/>
    </xf>
    <xf numFmtId="0" fontId="9" fillId="0" borderId="10" xfId="60" applyFont="1" applyFill="1" applyBorder="1" applyAlignment="1">
      <alignment vertical="top" wrapText="1"/>
      <protection/>
    </xf>
    <xf numFmtId="0" fontId="9" fillId="0" borderId="13" xfId="60" applyFont="1" applyFill="1" applyBorder="1" applyAlignment="1">
      <alignment vertical="top" wrapText="1"/>
      <protection/>
    </xf>
    <xf numFmtId="0" fontId="55" fillId="0" borderId="13" xfId="0" applyFont="1" applyFill="1" applyBorder="1" applyAlignment="1">
      <alignment vertical="top" wrapText="1"/>
    </xf>
    <xf numFmtId="0" fontId="55" fillId="0" borderId="13" xfId="0" applyFont="1" applyFill="1" applyBorder="1" applyAlignment="1">
      <alignment vertical="center" wrapText="1"/>
    </xf>
    <xf numFmtId="0" fontId="9" fillId="0" borderId="17" xfId="60" applyFont="1" applyFill="1" applyBorder="1" applyAlignment="1">
      <alignment vertical="top" wrapText="1"/>
      <protection/>
    </xf>
    <xf numFmtId="0" fontId="9" fillId="0" borderId="18" xfId="60" applyFont="1" applyFill="1" applyBorder="1" applyAlignment="1">
      <alignment vertical="top" wrapText="1"/>
      <protection/>
    </xf>
    <xf numFmtId="0" fontId="55" fillId="0" borderId="18" xfId="0" applyFont="1" applyFill="1" applyBorder="1" applyAlignment="1">
      <alignment vertical="top" wrapText="1"/>
    </xf>
    <xf numFmtId="0" fontId="55" fillId="0" borderId="18" xfId="0" applyFont="1" applyFill="1" applyBorder="1" applyAlignment="1">
      <alignment vertical="center" wrapText="1"/>
    </xf>
    <xf numFmtId="3" fontId="6" fillId="0" borderId="18" xfId="60" applyNumberFormat="1" applyFont="1" applyFill="1" applyBorder="1" applyAlignment="1">
      <alignment horizontal="right"/>
      <protection/>
    </xf>
    <xf numFmtId="9" fontId="6" fillId="33" borderId="18" xfId="60" applyNumberFormat="1" applyFont="1" applyFill="1" applyBorder="1" applyAlignment="1">
      <alignment horizontal="right"/>
      <protection/>
    </xf>
    <xf numFmtId="0" fontId="9" fillId="0" borderId="17" xfId="60" applyFont="1" applyFill="1" applyBorder="1" applyAlignment="1">
      <alignment vertical="center" wrapText="1"/>
      <protection/>
    </xf>
    <xf numFmtId="0" fontId="9" fillId="0" borderId="18" xfId="0" applyFont="1" applyFill="1" applyBorder="1" applyAlignment="1">
      <alignment vertical="center" wrapText="1"/>
    </xf>
    <xf numFmtId="0" fontId="9" fillId="0" borderId="16" xfId="0" applyFont="1" applyFill="1" applyBorder="1" applyAlignment="1">
      <alignment vertical="center" wrapText="1"/>
    </xf>
    <xf numFmtId="0" fontId="5" fillId="0" borderId="17" xfId="60" applyFont="1" applyFill="1" applyBorder="1" applyAlignment="1">
      <alignment vertical="top" wrapText="1"/>
      <protection/>
    </xf>
    <xf numFmtId="0" fontId="5" fillId="0" borderId="18" xfId="60" applyFont="1" applyFill="1" applyBorder="1" applyAlignment="1">
      <alignment vertical="top" wrapText="1"/>
      <protection/>
    </xf>
    <xf numFmtId="0" fontId="5" fillId="0" borderId="16" xfId="60" applyFont="1" applyFill="1" applyBorder="1" applyAlignment="1">
      <alignment vertical="top" wrapText="1"/>
      <protection/>
    </xf>
    <xf numFmtId="0" fontId="5" fillId="33" borderId="13" xfId="60" applyFont="1" applyFill="1" applyBorder="1" applyAlignment="1">
      <alignment vertical="top" wrapText="1"/>
      <protection/>
    </xf>
    <xf numFmtId="9" fontId="6" fillId="33" borderId="22" xfId="60" applyNumberFormat="1" applyFont="1" applyFill="1" applyBorder="1" applyAlignment="1">
      <alignment horizontal="center"/>
      <protection/>
    </xf>
    <xf numFmtId="0" fontId="6" fillId="33" borderId="22" xfId="60" applyFont="1" applyFill="1" applyBorder="1" applyAlignment="1">
      <alignment horizontal="center"/>
      <protection/>
    </xf>
    <xf numFmtId="9" fontId="6" fillId="0" borderId="22" xfId="60" applyNumberFormat="1" applyFont="1" applyFill="1" applyBorder="1" applyAlignment="1">
      <alignment horizontal="center"/>
      <protection/>
    </xf>
    <xf numFmtId="0" fontId="6" fillId="0" borderId="22" xfId="60" applyFont="1" applyFill="1" applyBorder="1" applyAlignment="1">
      <alignment horizontal="center"/>
      <protection/>
    </xf>
    <xf numFmtId="0" fontId="0" fillId="0" borderId="13" xfId="0" applyBorder="1" applyAlignment="1">
      <alignment vertical="top" wrapText="1"/>
    </xf>
    <xf numFmtId="0" fontId="0" fillId="0" borderId="12" xfId="0" applyBorder="1" applyAlignment="1">
      <alignment vertical="top" wrapText="1"/>
    </xf>
    <xf numFmtId="0" fontId="0" fillId="0" borderId="20" xfId="0" applyBorder="1" applyAlignment="1">
      <alignment vertical="top" wrapText="1"/>
    </xf>
    <xf numFmtId="0" fontId="0" fillId="0" borderId="0" xfId="0" applyAlignment="1">
      <alignment vertical="top" wrapText="1"/>
    </xf>
    <xf numFmtId="0" fontId="0" fillId="0" borderId="21" xfId="0" applyBorder="1" applyAlignment="1">
      <alignment vertical="top" wrapText="1"/>
    </xf>
    <xf numFmtId="0" fontId="5" fillId="14" borderId="24" xfId="60" applyFont="1" applyFill="1" applyBorder="1" applyAlignment="1">
      <alignment horizontal="left" vertical="center" wrapText="1"/>
      <protection/>
    </xf>
    <xf numFmtId="0" fontId="5" fillId="14" borderId="22" xfId="60" applyFont="1" applyFill="1" applyBorder="1" applyAlignment="1">
      <alignment horizontal="left" vertical="center" wrapText="1"/>
      <protection/>
    </xf>
    <xf numFmtId="0" fontId="3" fillId="14" borderId="22" xfId="60" applyFont="1" applyFill="1" applyBorder="1" applyAlignment="1">
      <alignment horizontal="left"/>
      <protection/>
    </xf>
    <xf numFmtId="0" fontId="6" fillId="14" borderId="22" xfId="60" applyFont="1" applyFill="1" applyBorder="1" applyAlignment="1">
      <alignment horizontal="right"/>
      <protection/>
    </xf>
    <xf numFmtId="0" fontId="6" fillId="14" borderId="0" xfId="60" applyFont="1" applyFill="1" applyBorder="1" applyAlignment="1">
      <alignment horizontal="right"/>
      <protection/>
    </xf>
    <xf numFmtId="0" fontId="14" fillId="0" borderId="25" xfId="60" applyFont="1" applyFill="1" applyBorder="1" applyAlignment="1">
      <alignment horizontal="center" vertical="center"/>
      <protection/>
    </xf>
    <xf numFmtId="0" fontId="14" fillId="0" borderId="26" xfId="60" applyFont="1" applyFill="1" applyBorder="1" applyAlignment="1">
      <alignment horizontal="center" vertical="center"/>
      <protection/>
    </xf>
    <xf numFmtId="0" fontId="5" fillId="0" borderId="10" xfId="60" applyFont="1" applyFill="1" applyBorder="1" applyAlignment="1">
      <alignment horizontal="left" vertical="top" wrapText="1"/>
      <protection/>
    </xf>
    <xf numFmtId="0" fontId="5" fillId="0" borderId="10" xfId="60" applyFont="1" applyFill="1" applyBorder="1" applyAlignment="1">
      <alignment vertical="center" wrapText="1"/>
      <protection/>
    </xf>
    <xf numFmtId="0" fontId="5" fillId="0" borderId="13" xfId="60" applyFont="1" applyFill="1" applyBorder="1" applyAlignment="1">
      <alignment vertical="center" wrapText="1"/>
      <protection/>
    </xf>
    <xf numFmtId="0" fontId="5" fillId="0" borderId="12" xfId="60" applyFont="1" applyFill="1" applyBorder="1" applyAlignment="1">
      <alignment vertical="center" wrapText="1"/>
      <protection/>
    </xf>
    <xf numFmtId="3" fontId="6" fillId="0" borderId="22" xfId="60" applyNumberFormat="1" applyFont="1" applyFill="1" applyBorder="1" applyAlignment="1">
      <alignment horizontal="right"/>
      <protection/>
    </xf>
    <xf numFmtId="3" fontId="6" fillId="33" borderId="22" xfId="60" applyNumberFormat="1" applyFont="1" applyFill="1" applyBorder="1" applyAlignment="1">
      <alignment horizontal="right"/>
      <protection/>
    </xf>
    <xf numFmtId="0" fontId="5" fillId="0" borderId="10" xfId="60" applyFont="1" applyFill="1" applyBorder="1" applyAlignment="1">
      <alignment vertical="center"/>
      <protection/>
    </xf>
    <xf numFmtId="0" fontId="5" fillId="0" borderId="13" xfId="60" applyFont="1" applyFill="1" applyBorder="1" applyAlignment="1">
      <alignment vertical="center"/>
      <protection/>
    </xf>
    <xf numFmtId="0" fontId="5" fillId="0" borderId="22" xfId="60" applyFont="1" applyFill="1" applyBorder="1" applyAlignment="1">
      <alignment vertical="center" shrinkToFit="1"/>
      <protection/>
    </xf>
    <xf numFmtId="0" fontId="5" fillId="0" borderId="11" xfId="60" applyFont="1" applyFill="1" applyBorder="1" applyAlignment="1">
      <alignment vertical="center" shrinkToFit="1"/>
      <protection/>
    </xf>
    <xf numFmtId="0" fontId="0" fillId="0" borderId="18" xfId="0" applyFill="1" applyBorder="1" applyAlignment="1">
      <alignment vertical="top" wrapText="1"/>
    </xf>
    <xf numFmtId="0" fontId="6" fillId="0" borderId="13" xfId="60" applyFont="1" applyFill="1" applyBorder="1" applyAlignment="1">
      <alignment horizontal="right"/>
      <protection/>
    </xf>
    <xf numFmtId="0" fontId="5" fillId="0" borderId="10" xfId="60" applyFont="1" applyFill="1" applyBorder="1" applyAlignment="1">
      <alignment vertical="top" shrinkToFit="1"/>
      <protection/>
    </xf>
    <xf numFmtId="0" fontId="5" fillId="0" borderId="13" xfId="60" applyFont="1" applyFill="1" applyBorder="1" applyAlignment="1">
      <alignment vertical="top" shrinkToFit="1"/>
      <protection/>
    </xf>
    <xf numFmtId="0" fontId="3" fillId="0" borderId="13" xfId="60" applyFont="1" applyFill="1" applyBorder="1" applyAlignment="1">
      <alignment vertical="top" shrinkToFit="1"/>
      <protection/>
    </xf>
    <xf numFmtId="0" fontId="3" fillId="0" borderId="12" xfId="60" applyFont="1" applyFill="1" applyBorder="1" applyAlignment="1">
      <alignment vertical="top" shrinkToFit="1"/>
      <protection/>
    </xf>
    <xf numFmtId="0" fontId="5" fillId="0" borderId="20" xfId="60" applyFont="1" applyFill="1" applyBorder="1" applyAlignment="1">
      <alignment vertical="top" shrinkToFit="1"/>
      <protection/>
    </xf>
    <xf numFmtId="0" fontId="5" fillId="0" borderId="0" xfId="60" applyFont="1" applyFill="1" applyBorder="1" applyAlignment="1">
      <alignment vertical="top" shrinkToFit="1"/>
      <protection/>
    </xf>
    <xf numFmtId="0" fontId="3" fillId="0" borderId="0" xfId="60" applyFont="1" applyFill="1" applyBorder="1" applyAlignment="1">
      <alignment vertical="top" shrinkToFit="1"/>
      <protection/>
    </xf>
    <xf numFmtId="0" fontId="3" fillId="0" borderId="21" xfId="60" applyFont="1" applyFill="1" applyBorder="1" applyAlignment="1">
      <alignment vertical="top" shrinkToFit="1"/>
      <protection/>
    </xf>
    <xf numFmtId="0" fontId="5" fillId="0" borderId="17" xfId="60" applyFont="1" applyFill="1" applyBorder="1" applyAlignment="1">
      <alignment vertical="top" shrinkToFit="1"/>
      <protection/>
    </xf>
    <xf numFmtId="0" fontId="5" fillId="0" borderId="18" xfId="60" applyFont="1" applyFill="1" applyBorder="1" applyAlignment="1">
      <alignment vertical="top" shrinkToFit="1"/>
      <protection/>
    </xf>
    <xf numFmtId="0" fontId="3" fillId="0" borderId="18" xfId="60" applyFont="1" applyFill="1" applyBorder="1" applyAlignment="1">
      <alignment vertical="top" shrinkToFit="1"/>
      <protection/>
    </xf>
    <xf numFmtId="0" fontId="3" fillId="0" borderId="16" xfId="60" applyFont="1" applyFill="1" applyBorder="1" applyAlignment="1">
      <alignment vertical="top" shrinkToFit="1"/>
      <protection/>
    </xf>
    <xf numFmtId="0" fontId="5" fillId="0" borderId="24" xfId="60" applyFont="1" applyFill="1" applyBorder="1" applyAlignment="1">
      <alignment vertical="center" shrinkToFit="1"/>
      <protection/>
    </xf>
    <xf numFmtId="0" fontId="5" fillId="0" borderId="10" xfId="60" applyFont="1" applyFill="1" applyBorder="1" applyAlignment="1">
      <alignment shrinkToFit="1"/>
      <protection/>
    </xf>
    <xf numFmtId="0" fontId="5" fillId="0" borderId="13" xfId="60" applyFont="1" applyFill="1" applyBorder="1" applyAlignment="1">
      <alignment shrinkToFit="1"/>
      <protection/>
    </xf>
    <xf numFmtId="0" fontId="5" fillId="0" borderId="12" xfId="60" applyFont="1" applyFill="1" applyBorder="1" applyAlignment="1">
      <alignment shrinkToFit="1"/>
      <protection/>
    </xf>
    <xf numFmtId="0" fontId="5" fillId="0" borderId="20" xfId="60" applyFont="1" applyFill="1" applyBorder="1" applyAlignment="1">
      <alignment shrinkToFit="1"/>
      <protection/>
    </xf>
    <xf numFmtId="0" fontId="5" fillId="0" borderId="0" xfId="60" applyFont="1" applyFill="1" applyBorder="1" applyAlignment="1">
      <alignment shrinkToFit="1"/>
      <protection/>
    </xf>
    <xf numFmtId="0" fontId="5" fillId="0" borderId="21" xfId="60" applyFont="1" applyFill="1" applyBorder="1" applyAlignment="1">
      <alignment shrinkToFit="1"/>
      <protection/>
    </xf>
    <xf numFmtId="9" fontId="6" fillId="0" borderId="0" xfId="60" applyNumberFormat="1" applyFont="1" applyFill="1" applyBorder="1" applyAlignment="1">
      <alignment horizontal="left"/>
      <protection/>
    </xf>
    <xf numFmtId="0" fontId="3" fillId="0" borderId="13" xfId="60" applyFont="1" applyFill="1" applyBorder="1" applyAlignment="1">
      <alignment vertical="top" wrapText="1"/>
      <protection/>
    </xf>
    <xf numFmtId="0" fontId="3" fillId="0" borderId="12" xfId="60" applyFont="1" applyFill="1" applyBorder="1" applyAlignment="1">
      <alignment vertical="top" wrapText="1"/>
      <protection/>
    </xf>
    <xf numFmtId="0" fontId="3" fillId="0" borderId="17" xfId="60" applyFont="1" applyFill="1" applyBorder="1" applyAlignment="1">
      <alignment vertical="top" wrapText="1"/>
      <protection/>
    </xf>
    <xf numFmtId="0" fontId="3" fillId="0" borderId="18" xfId="60" applyFont="1" applyFill="1" applyBorder="1" applyAlignment="1">
      <alignment vertical="top" wrapText="1"/>
      <protection/>
    </xf>
    <xf numFmtId="0" fontId="3" fillId="0" borderId="16" xfId="60" applyFont="1" applyFill="1" applyBorder="1" applyAlignment="1">
      <alignment vertical="top" wrapText="1"/>
      <protection/>
    </xf>
    <xf numFmtId="0" fontId="0" fillId="0" borderId="22" xfId="0" applyFill="1" applyBorder="1" applyAlignment="1">
      <alignment vertical="center" shrinkToFit="1"/>
    </xf>
    <xf numFmtId="0" fontId="5" fillId="0" borderId="24" xfId="60" applyFont="1" applyFill="1" applyBorder="1" applyAlignment="1">
      <alignment vertical="center"/>
      <protection/>
    </xf>
    <xf numFmtId="0" fontId="5" fillId="0" borderId="22" xfId="60" applyFont="1" applyFill="1" applyBorder="1" applyAlignment="1">
      <alignment vertical="center"/>
      <protection/>
    </xf>
    <xf numFmtId="0" fontId="3" fillId="0" borderId="24" xfId="60" applyFont="1" applyFill="1" applyBorder="1" applyAlignment="1">
      <alignment horizontal="left" vertical="center"/>
      <protection/>
    </xf>
    <xf numFmtId="0" fontId="3" fillId="0" borderId="22" xfId="60" applyFont="1" applyFill="1" applyBorder="1" applyAlignment="1">
      <alignment horizontal="left" vertical="center"/>
      <protection/>
    </xf>
    <xf numFmtId="0" fontId="0" fillId="0" borderId="18" xfId="0" applyBorder="1" applyAlignment="1">
      <alignment vertical="center"/>
    </xf>
    <xf numFmtId="0" fontId="5" fillId="0" borderId="22" xfId="60" applyFont="1" applyFill="1" applyBorder="1" applyAlignment="1">
      <alignment horizontal="center" vertical="center" shrinkToFit="1"/>
      <protection/>
    </xf>
    <xf numFmtId="0" fontId="5" fillId="0" borderId="11" xfId="60" applyFont="1" applyFill="1" applyBorder="1" applyAlignment="1">
      <alignment horizontal="center"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6</xdr:row>
      <xdr:rowOff>47625</xdr:rowOff>
    </xdr:from>
    <xdr:to>
      <xdr:col>9</xdr:col>
      <xdr:colOff>200025</xdr:colOff>
      <xdr:row>21</xdr:row>
      <xdr:rowOff>142875</xdr:rowOff>
    </xdr:to>
    <xdr:sp>
      <xdr:nvSpPr>
        <xdr:cNvPr id="1" name="テキスト ボックス 1"/>
        <xdr:cNvSpPr txBox="1">
          <a:spLocks noChangeArrowheads="1"/>
        </xdr:cNvSpPr>
      </xdr:nvSpPr>
      <xdr:spPr>
        <a:xfrm>
          <a:off x="514350" y="1076325"/>
          <a:ext cx="5857875" cy="26670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3600" b="0" i="0" u="none" baseline="0">
              <a:solidFill>
                <a:srgbClr val="000000"/>
              </a:solidFill>
              <a:latin typeface="ＭＳ Ｐゴシック"/>
              <a:ea typeface="ＭＳ Ｐゴシック"/>
              <a:cs typeface="ＭＳ Ｐゴシック"/>
            </a:rPr>
            <a:t>介護予防・日常生活支援</a:t>
          </a:r>
          <a:r>
            <a:rPr lang="en-US" cap="none" sz="3600" b="0" i="0" u="none" baseline="0">
              <a:solidFill>
                <a:srgbClr val="000000"/>
              </a:solidFill>
              <a:latin typeface="Calibri"/>
              <a:ea typeface="Calibri"/>
              <a:cs typeface="Calibri"/>
            </a:rPr>
            <a:t>
</a:t>
          </a:r>
          <a:r>
            <a:rPr lang="en-US" cap="none" sz="3600" b="0" i="0" u="none" baseline="0">
              <a:solidFill>
                <a:srgbClr val="000000"/>
              </a:solidFill>
              <a:latin typeface="ＭＳ Ｐゴシック"/>
              <a:ea typeface="ＭＳ Ｐゴシック"/>
              <a:cs typeface="ＭＳ Ｐゴシック"/>
            </a:rPr>
            <a:t>総合事業費</a:t>
          </a:r>
          <a:r>
            <a:rPr lang="en-US" cap="none" sz="3600" b="0" i="0" u="none" baseline="0">
              <a:solidFill>
                <a:srgbClr val="000000"/>
              </a:solidFill>
              <a:latin typeface="Calibri"/>
              <a:ea typeface="Calibri"/>
              <a:cs typeface="Calibri"/>
            </a:rPr>
            <a:t>
</a:t>
          </a:r>
          <a:r>
            <a:rPr lang="en-US" cap="none" sz="3600" b="0" i="0" u="none" baseline="0">
              <a:solidFill>
                <a:srgbClr val="000000"/>
              </a:solidFill>
              <a:latin typeface="ＭＳ Ｐゴシック"/>
              <a:ea typeface="ＭＳ Ｐゴシック"/>
              <a:cs typeface="ＭＳ Ｐゴシック"/>
            </a:rPr>
            <a:t>単位数サービスコード表</a:t>
          </a:r>
        </a:p>
      </xdr:txBody>
    </xdr:sp>
    <xdr:clientData/>
  </xdr:twoCellAnchor>
  <xdr:twoCellAnchor>
    <xdr:from>
      <xdr:col>1</xdr:col>
      <xdr:colOff>647700</xdr:colOff>
      <xdr:row>42</xdr:row>
      <xdr:rowOff>152400</xdr:rowOff>
    </xdr:from>
    <xdr:to>
      <xdr:col>8</xdr:col>
      <xdr:colOff>123825</xdr:colOff>
      <xdr:row>51</xdr:row>
      <xdr:rowOff>66675</xdr:rowOff>
    </xdr:to>
    <xdr:sp>
      <xdr:nvSpPr>
        <xdr:cNvPr id="2" name="テキスト ボックス 2"/>
        <xdr:cNvSpPr txBox="1">
          <a:spLocks noChangeArrowheads="1"/>
        </xdr:cNvSpPr>
      </xdr:nvSpPr>
      <xdr:spPr>
        <a:xfrm>
          <a:off x="1333500" y="7353300"/>
          <a:ext cx="4276725" cy="14573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a:t>
          </a:r>
          <a:r>
            <a:rPr lang="en-US" cap="none" sz="2400" b="0" i="0" u="none" baseline="0">
              <a:solidFill>
                <a:srgbClr val="FF0000"/>
              </a:solidFill>
              <a:latin typeface="ＭＳ Ｐゴシック"/>
              <a:ea typeface="ＭＳ Ｐゴシック"/>
              <a:cs typeface="ＭＳ Ｐゴシック"/>
            </a:rPr>
            <a:t>平成３０年１２月</a:t>
          </a:r>
          <a:r>
            <a:rPr lang="en-US" cap="none" sz="2400" b="0" i="0" u="none" baseline="0">
              <a:solidFill>
                <a:srgbClr val="000000"/>
              </a:solidFill>
              <a:latin typeface="ＭＳ Ｐゴシック"/>
              <a:ea typeface="ＭＳ Ｐゴシック"/>
              <a:cs typeface="ＭＳ Ｐゴシック"/>
            </a:rPr>
            <a:t>施行版）</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島原地域広域市町村圏組合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57:I91"/>
  <sheetViews>
    <sheetView tabSelected="1" zoomScalePageLayoutView="0" workbookViewId="0" topLeftCell="A1">
      <selection activeCell="J70" sqref="J70"/>
    </sheetView>
  </sheetViews>
  <sheetFormatPr defaultColWidth="9.00390625" defaultRowHeight="13.5"/>
  <cols>
    <col min="10" max="10" width="7.00390625" style="0" customWidth="1"/>
  </cols>
  <sheetData>
    <row r="57" ht="18.75">
      <c r="I57" s="98" t="s">
        <v>358</v>
      </c>
    </row>
    <row r="58" ht="12.75">
      <c r="I58" t="s">
        <v>359</v>
      </c>
    </row>
    <row r="62" ht="15" customHeight="1"/>
    <row r="63" ht="15" customHeight="1"/>
    <row r="65" ht="16.5" customHeight="1">
      <c r="A65" s="99" t="s">
        <v>360</v>
      </c>
    </row>
    <row r="66" ht="19.5" customHeight="1">
      <c r="B66" t="s">
        <v>362</v>
      </c>
    </row>
    <row r="67" spans="2:8" ht="21.75" customHeight="1">
      <c r="B67" s="113"/>
      <c r="C67" s="113"/>
      <c r="D67" s="113"/>
      <c r="E67" s="113"/>
      <c r="F67" s="113"/>
      <c r="G67" s="113"/>
      <c r="H67" s="113"/>
    </row>
    <row r="68" spans="2:9" ht="39" customHeight="1">
      <c r="B68" s="191"/>
      <c r="C68" s="191"/>
      <c r="D68" s="191"/>
      <c r="E68" s="191"/>
      <c r="F68" s="191"/>
      <c r="G68" s="191"/>
      <c r="H68" s="191"/>
      <c r="I68" s="191"/>
    </row>
    <row r="69" spans="2:9" ht="27" customHeight="1">
      <c r="B69" s="191"/>
      <c r="C69" s="191"/>
      <c r="D69" s="191"/>
      <c r="E69" s="191"/>
      <c r="F69" s="191"/>
      <c r="G69" s="191"/>
      <c r="H69" s="191"/>
      <c r="I69" s="191"/>
    </row>
    <row r="70" ht="16.5" customHeight="1"/>
    <row r="71" ht="16.5" customHeight="1"/>
    <row r="72" ht="19.5" customHeight="1"/>
    <row r="73" spans="2:8" ht="21" customHeight="1">
      <c r="B73" s="116"/>
      <c r="C73" s="116"/>
      <c r="D73" s="116"/>
      <c r="E73" s="116"/>
      <c r="F73" s="116"/>
      <c r="G73" s="116"/>
      <c r="H73" s="116"/>
    </row>
    <row r="74" spans="2:9" ht="21" customHeight="1">
      <c r="B74" s="116"/>
      <c r="C74" s="115"/>
      <c r="D74" s="115"/>
      <c r="E74" s="115"/>
      <c r="F74" s="115"/>
      <c r="G74" s="115"/>
      <c r="H74" s="115"/>
      <c r="I74" s="115"/>
    </row>
    <row r="75" spans="2:9" ht="21" customHeight="1">
      <c r="B75" s="116"/>
      <c r="C75" s="115"/>
      <c r="D75" s="115"/>
      <c r="E75" s="115"/>
      <c r="F75" s="115"/>
      <c r="G75" s="115"/>
      <c r="H75" s="115"/>
      <c r="I75" s="115"/>
    </row>
    <row r="76" spans="2:9" ht="22.5" customHeight="1">
      <c r="B76" s="203"/>
      <c r="C76" s="203"/>
      <c r="D76" s="203"/>
      <c r="E76" s="203"/>
      <c r="F76" s="203"/>
      <c r="G76" s="203"/>
      <c r="H76" s="203"/>
      <c r="I76" s="203"/>
    </row>
    <row r="77" spans="2:9" ht="22.5" customHeight="1">
      <c r="B77" s="203"/>
      <c r="C77" s="203"/>
      <c r="D77" s="203"/>
      <c r="E77" s="203"/>
      <c r="F77" s="203"/>
      <c r="G77" s="203"/>
      <c r="H77" s="203"/>
      <c r="I77" s="203"/>
    </row>
    <row r="78" spans="2:9" ht="21" customHeight="1">
      <c r="B78" s="109"/>
      <c r="C78" s="109"/>
      <c r="D78" s="109"/>
      <c r="E78" s="109"/>
      <c r="F78" s="109"/>
      <c r="G78" s="109"/>
      <c r="H78" s="109"/>
      <c r="I78" s="109"/>
    </row>
    <row r="79" spans="2:9" s="110" customFormat="1" ht="21" customHeight="1">
      <c r="B79" s="118"/>
      <c r="C79" s="117"/>
      <c r="D79" s="117"/>
      <c r="E79" s="117"/>
      <c r="F79" s="117"/>
      <c r="G79" s="117"/>
      <c r="H79" s="117"/>
      <c r="I79" s="117"/>
    </row>
    <row r="80" spans="2:9" s="110" customFormat="1" ht="21" customHeight="1">
      <c r="B80" s="118"/>
      <c r="C80" s="117"/>
      <c r="D80" s="117"/>
      <c r="E80" s="117"/>
      <c r="F80" s="117"/>
      <c r="G80" s="117"/>
      <c r="H80" s="117"/>
      <c r="I80" s="117"/>
    </row>
    <row r="81" spans="2:9" ht="21" customHeight="1">
      <c r="B81" s="109"/>
      <c r="C81" s="109"/>
      <c r="D81" s="109"/>
      <c r="E81" s="109"/>
      <c r="F81" s="109"/>
      <c r="G81" s="109"/>
      <c r="H81" s="109"/>
      <c r="I81" s="109"/>
    </row>
    <row r="82" ht="16.5" customHeight="1">
      <c r="A82" s="99" t="s">
        <v>151</v>
      </c>
    </row>
    <row r="83" spans="1:5" s="110" customFormat="1" ht="21" customHeight="1">
      <c r="A83" s="111"/>
      <c r="B83" s="204" t="s">
        <v>155</v>
      </c>
      <c r="C83" s="204"/>
      <c r="D83" s="204"/>
      <c r="E83" s="204"/>
    </row>
    <row r="84" spans="1:2" s="110" customFormat="1" ht="21" customHeight="1">
      <c r="A84" s="111"/>
      <c r="B84" s="110" t="s">
        <v>156</v>
      </c>
    </row>
    <row r="85" spans="1:2" s="110" customFormat="1" ht="21" customHeight="1">
      <c r="A85" s="111"/>
      <c r="B85" s="110" t="s">
        <v>187</v>
      </c>
    </row>
    <row r="86" spans="1:2" s="110" customFormat="1" ht="21" customHeight="1">
      <c r="A86" s="111"/>
      <c r="B86" s="110" t="s">
        <v>188</v>
      </c>
    </row>
    <row r="87" spans="2:9" ht="16.5" customHeight="1">
      <c r="B87" s="203" t="s">
        <v>183</v>
      </c>
      <c r="C87" s="203"/>
      <c r="D87" s="203"/>
      <c r="E87" s="203"/>
      <c r="F87" s="203"/>
      <c r="G87" s="203"/>
      <c r="H87" s="203"/>
      <c r="I87" s="203"/>
    </row>
    <row r="88" spans="2:9" ht="16.5" customHeight="1">
      <c r="B88" s="203"/>
      <c r="C88" s="203"/>
      <c r="D88" s="203"/>
      <c r="E88" s="203"/>
      <c r="F88" s="203"/>
      <c r="G88" s="203"/>
      <c r="H88" s="203"/>
      <c r="I88" s="203"/>
    </row>
    <row r="89" spans="2:9" ht="16.5" customHeight="1">
      <c r="B89" s="203" t="s">
        <v>184</v>
      </c>
      <c r="C89" s="203"/>
      <c r="D89" s="203"/>
      <c r="E89" s="203"/>
      <c r="F89" s="203"/>
      <c r="G89" s="203"/>
      <c r="H89" s="203"/>
      <c r="I89" s="203"/>
    </row>
    <row r="90" spans="2:9" ht="16.5" customHeight="1">
      <c r="B90" s="203"/>
      <c r="C90" s="203"/>
      <c r="D90" s="203"/>
      <c r="E90" s="203"/>
      <c r="F90" s="203"/>
      <c r="G90" s="203"/>
      <c r="H90" s="203"/>
      <c r="I90" s="203"/>
    </row>
    <row r="91" spans="2:9" ht="16.5" customHeight="1">
      <c r="B91" s="203"/>
      <c r="C91" s="203"/>
      <c r="D91" s="203"/>
      <c r="E91" s="203"/>
      <c r="F91" s="203"/>
      <c r="G91" s="203"/>
      <c r="H91" s="203"/>
      <c r="I91" s="203"/>
    </row>
    <row r="92" ht="19.5" customHeight="1"/>
    <row r="93" ht="19.5" customHeight="1"/>
    <row r="94" ht="16.5" customHeight="1"/>
    <row r="95" ht="16.5" customHeight="1"/>
    <row r="96" ht="16.5" customHeight="1"/>
    <row r="97" ht="16.5" customHeight="1"/>
    <row r="98" ht="16.5" customHeight="1"/>
    <row r="99" ht="16.5" customHeight="1"/>
    <row r="100" ht="16.5" customHeight="1"/>
  </sheetData>
  <sheetProtection/>
  <mergeCells count="4">
    <mergeCell ref="B87:I88"/>
    <mergeCell ref="B89:I91"/>
    <mergeCell ref="B76:I77"/>
    <mergeCell ref="B83:E83"/>
  </mergeCells>
  <printOptions horizontalCentered="1"/>
  <pageMargins left="0.7086614173228347" right="0.5118110236220472" top="0.7480314960629921" bottom="0.5905511811023623" header="0.31496062992125984" footer="0.31496062992125984"/>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dimension ref="A1:AV61"/>
  <sheetViews>
    <sheetView view="pageBreakPreview" zoomScale="75" zoomScaleNormal="75" zoomScaleSheetLayoutView="75" zoomScalePageLayoutView="0" workbookViewId="0" topLeftCell="A22">
      <selection activeCell="Z57" sqref="Z57"/>
    </sheetView>
  </sheetViews>
  <sheetFormatPr defaultColWidth="9.00390625" defaultRowHeight="16.5" customHeight="1"/>
  <cols>
    <col min="1" max="1" width="4.625" style="1" customWidth="1"/>
    <col min="2" max="2" width="7.625" style="1" customWidth="1"/>
    <col min="3" max="3" width="30.625" style="1" customWidth="1"/>
    <col min="4" max="8" width="2.375" style="1" customWidth="1"/>
    <col min="9" max="9" width="2.625" style="1" customWidth="1"/>
    <col min="10" max="10" width="2.375" style="1" customWidth="1"/>
    <col min="11" max="11" width="2.625" style="2" customWidth="1"/>
    <col min="12" max="16" width="2.375" style="2" customWidth="1"/>
    <col min="17" max="20" width="2.375" style="1" customWidth="1"/>
    <col min="21" max="29" width="2.375" style="3" customWidth="1"/>
    <col min="30" max="33" width="2.375" style="1" customWidth="1"/>
    <col min="34" max="35" width="2.375" style="3" customWidth="1"/>
    <col min="36" max="45" width="2.375" style="1" customWidth="1"/>
    <col min="46" max="47" width="8.625" style="1" customWidth="1"/>
    <col min="48" max="48" width="2.75390625" style="1" customWidth="1"/>
    <col min="49" max="16384" width="9.00390625" style="1" customWidth="1"/>
  </cols>
  <sheetData>
    <row r="1" ht="16.5" customHeight="1">
      <c r="AT1" s="82" t="s">
        <v>77</v>
      </c>
    </row>
    <row r="2" ht="16.5" customHeight="1">
      <c r="A2" s="4" t="s">
        <v>189</v>
      </c>
    </row>
    <row r="4" spans="1:48" ht="16.5" customHeight="1">
      <c r="A4" s="5" t="s">
        <v>32</v>
      </c>
      <c r="B4" s="6"/>
      <c r="C4" s="7" t="s">
        <v>33</v>
      </c>
      <c r="D4" s="8"/>
      <c r="E4" s="9"/>
      <c r="F4" s="9"/>
      <c r="G4" s="9"/>
      <c r="H4" s="9"/>
      <c r="I4" s="9"/>
      <c r="J4" s="9"/>
      <c r="K4" s="10"/>
      <c r="L4" s="10"/>
      <c r="M4" s="10"/>
      <c r="N4" s="10"/>
      <c r="O4" s="10"/>
      <c r="P4" s="10"/>
      <c r="Q4" s="9"/>
      <c r="R4" s="9"/>
      <c r="S4" s="9"/>
      <c r="T4" s="11" t="s">
        <v>34</v>
      </c>
      <c r="U4" s="12"/>
      <c r="V4" s="12"/>
      <c r="W4" s="12"/>
      <c r="X4" s="12"/>
      <c r="Y4" s="12"/>
      <c r="Z4" s="12"/>
      <c r="AA4" s="12"/>
      <c r="AB4" s="12"/>
      <c r="AC4" s="12"/>
      <c r="AD4" s="9"/>
      <c r="AE4" s="9"/>
      <c r="AF4" s="9"/>
      <c r="AG4" s="9"/>
      <c r="AH4" s="12"/>
      <c r="AI4" s="12"/>
      <c r="AJ4" s="9"/>
      <c r="AK4" s="9"/>
      <c r="AL4" s="9"/>
      <c r="AM4" s="9"/>
      <c r="AN4" s="9"/>
      <c r="AO4" s="9"/>
      <c r="AP4" s="9"/>
      <c r="AQ4" s="9"/>
      <c r="AR4" s="9"/>
      <c r="AS4" s="9"/>
      <c r="AT4" s="13" t="s">
        <v>35</v>
      </c>
      <c r="AU4" s="13" t="s">
        <v>36</v>
      </c>
      <c r="AV4" s="14"/>
    </row>
    <row r="5" spans="1:48" ht="16.5" customHeight="1">
      <c r="A5" s="15" t="s">
        <v>37</v>
      </c>
      <c r="B5" s="16" t="s">
        <v>38</v>
      </c>
      <c r="C5" s="17"/>
      <c r="D5" s="18"/>
      <c r="E5" s="19"/>
      <c r="F5" s="19"/>
      <c r="G5" s="19"/>
      <c r="H5" s="19"/>
      <c r="I5" s="19"/>
      <c r="J5" s="19"/>
      <c r="K5" s="20"/>
      <c r="L5" s="20"/>
      <c r="M5" s="20"/>
      <c r="N5" s="20"/>
      <c r="O5" s="20"/>
      <c r="P5" s="20"/>
      <c r="Q5" s="19"/>
      <c r="R5" s="19"/>
      <c r="S5" s="19"/>
      <c r="T5" s="19"/>
      <c r="U5" s="21"/>
      <c r="V5" s="21"/>
      <c r="W5" s="21"/>
      <c r="X5" s="21"/>
      <c r="Y5" s="21"/>
      <c r="Z5" s="21"/>
      <c r="AA5" s="21"/>
      <c r="AB5" s="21"/>
      <c r="AC5" s="21"/>
      <c r="AD5" s="19"/>
      <c r="AE5" s="19"/>
      <c r="AF5" s="19"/>
      <c r="AG5" s="19"/>
      <c r="AH5" s="21"/>
      <c r="AI5" s="21"/>
      <c r="AJ5" s="19"/>
      <c r="AK5" s="19"/>
      <c r="AL5" s="19"/>
      <c r="AM5" s="19"/>
      <c r="AN5" s="19"/>
      <c r="AO5" s="19"/>
      <c r="AP5" s="19"/>
      <c r="AQ5" s="19"/>
      <c r="AR5" s="19"/>
      <c r="AS5" s="19"/>
      <c r="AT5" s="22" t="s">
        <v>39</v>
      </c>
      <c r="AU5" s="22" t="s">
        <v>40</v>
      </c>
      <c r="AV5" s="14"/>
    </row>
    <row r="6" spans="1:47" ht="16.5" customHeight="1">
      <c r="A6" s="23" t="s">
        <v>190</v>
      </c>
      <c r="B6" s="23">
        <v>1111</v>
      </c>
      <c r="C6" s="81" t="s">
        <v>191</v>
      </c>
      <c r="D6" s="235" t="s">
        <v>192</v>
      </c>
      <c r="E6" s="236"/>
      <c r="F6" s="236"/>
      <c r="G6" s="237"/>
      <c r="H6" s="235" t="s">
        <v>193</v>
      </c>
      <c r="I6" s="241"/>
      <c r="J6" s="241"/>
      <c r="K6" s="241"/>
      <c r="L6" s="241"/>
      <c r="M6" s="242"/>
      <c r="N6" s="8"/>
      <c r="O6" s="10"/>
      <c r="P6" s="9"/>
      <c r="Q6" s="9"/>
      <c r="R6" s="9"/>
      <c r="S6" s="10"/>
      <c r="T6" s="10"/>
      <c r="U6" s="12"/>
      <c r="V6" s="12"/>
      <c r="W6" s="12"/>
      <c r="X6" s="12"/>
      <c r="Y6" s="12"/>
      <c r="Z6" s="12"/>
      <c r="AA6" s="10"/>
      <c r="AB6" s="12"/>
      <c r="AC6" s="12"/>
      <c r="AD6" s="9"/>
      <c r="AE6" s="10"/>
      <c r="AF6" s="10"/>
      <c r="AG6" s="10"/>
      <c r="AH6" s="10"/>
      <c r="AI6" s="25"/>
      <c r="AL6" s="9"/>
      <c r="AM6" s="10"/>
      <c r="AN6" s="10"/>
      <c r="AO6" s="10"/>
      <c r="AP6" s="9"/>
      <c r="AQ6" s="9"/>
      <c r="AS6" s="26"/>
      <c r="AT6" s="27">
        <f>ROUND(J8,0)</f>
        <v>1168</v>
      </c>
      <c r="AU6" s="28" t="s">
        <v>41</v>
      </c>
    </row>
    <row r="7" spans="1:47" ht="16.5" customHeight="1">
      <c r="A7" s="23" t="s">
        <v>194</v>
      </c>
      <c r="B7" s="23">
        <v>1113</v>
      </c>
      <c r="C7" s="81" t="s">
        <v>195</v>
      </c>
      <c r="D7" s="238"/>
      <c r="E7" s="239"/>
      <c r="F7" s="239"/>
      <c r="G7" s="240"/>
      <c r="H7" s="243"/>
      <c r="I7" s="244"/>
      <c r="J7" s="244"/>
      <c r="K7" s="244"/>
      <c r="L7" s="244"/>
      <c r="M7" s="245"/>
      <c r="N7" s="246" t="s">
        <v>43</v>
      </c>
      <c r="O7" s="247"/>
      <c r="P7" s="247"/>
      <c r="Q7" s="247"/>
      <c r="R7" s="247"/>
      <c r="S7" s="247"/>
      <c r="T7" s="247"/>
      <c r="U7" s="247"/>
      <c r="V7" s="247"/>
      <c r="W7" s="247"/>
      <c r="X7" s="247"/>
      <c r="Y7" s="247"/>
      <c r="Z7" s="247"/>
      <c r="AA7" s="247"/>
      <c r="AB7" s="247"/>
      <c r="AC7" s="247"/>
      <c r="AD7" s="247"/>
      <c r="AE7" s="32" t="s">
        <v>44</v>
      </c>
      <c r="AF7" s="248">
        <v>0.7</v>
      </c>
      <c r="AG7" s="249"/>
      <c r="AH7" s="33"/>
      <c r="AI7" s="34"/>
      <c r="AJ7" s="34"/>
      <c r="AK7" s="34"/>
      <c r="AL7" s="34"/>
      <c r="AM7" s="33"/>
      <c r="AN7" s="33"/>
      <c r="AO7" s="33"/>
      <c r="AP7" s="34"/>
      <c r="AQ7" s="34"/>
      <c r="AR7" s="34"/>
      <c r="AS7" s="6"/>
      <c r="AT7" s="35">
        <f>ROUND(J8*AF7,0)</f>
        <v>818</v>
      </c>
      <c r="AU7" s="36"/>
    </row>
    <row r="8" spans="1:47" ht="16.5" customHeight="1">
      <c r="A8" s="23" t="s">
        <v>190</v>
      </c>
      <c r="B8" s="23">
        <v>1114</v>
      </c>
      <c r="C8" s="81" t="s">
        <v>196</v>
      </c>
      <c r="D8" s="238"/>
      <c r="E8" s="239"/>
      <c r="F8" s="239"/>
      <c r="G8" s="240"/>
      <c r="H8" s="29"/>
      <c r="I8" s="30"/>
      <c r="J8" s="250">
        <v>1168</v>
      </c>
      <c r="K8" s="251"/>
      <c r="L8" s="30" t="s">
        <v>42</v>
      </c>
      <c r="M8" s="31"/>
      <c r="N8" s="37"/>
      <c r="O8" s="33"/>
      <c r="P8" s="34"/>
      <c r="Q8" s="34"/>
      <c r="R8" s="34"/>
      <c r="S8" s="33"/>
      <c r="T8" s="33"/>
      <c r="U8" s="38"/>
      <c r="V8" s="38"/>
      <c r="W8" s="38"/>
      <c r="X8" s="38"/>
      <c r="Y8" s="38"/>
      <c r="Z8" s="38"/>
      <c r="AA8" s="33"/>
      <c r="AB8" s="38"/>
      <c r="AC8" s="38"/>
      <c r="AD8" s="34"/>
      <c r="AE8" s="33"/>
      <c r="AF8" s="33"/>
      <c r="AG8" s="33"/>
      <c r="AH8" s="39"/>
      <c r="AI8" s="252" t="s">
        <v>197</v>
      </c>
      <c r="AJ8" s="253"/>
      <c r="AK8" s="253"/>
      <c r="AL8" s="253"/>
      <c r="AM8" s="253"/>
      <c r="AN8" s="253"/>
      <c r="AO8" s="254"/>
      <c r="AP8" s="255"/>
      <c r="AQ8" s="9"/>
      <c r="AR8" s="9"/>
      <c r="AS8" s="26"/>
      <c r="AT8" s="27">
        <f>ROUND(J8*AR9,0)</f>
        <v>1051</v>
      </c>
      <c r="AU8" s="36"/>
    </row>
    <row r="9" spans="1:47" ht="16.5" customHeight="1">
      <c r="A9" s="23" t="s">
        <v>198</v>
      </c>
      <c r="B9" s="23">
        <v>1115</v>
      </c>
      <c r="C9" s="81" t="s">
        <v>199</v>
      </c>
      <c r="D9" s="238"/>
      <c r="E9" s="239"/>
      <c r="F9" s="239"/>
      <c r="G9" s="240"/>
      <c r="H9" s="40"/>
      <c r="I9" s="20"/>
      <c r="J9" s="260"/>
      <c r="K9" s="206"/>
      <c r="L9" s="20"/>
      <c r="M9" s="41"/>
      <c r="N9" s="246" t="s">
        <v>43</v>
      </c>
      <c r="O9" s="247"/>
      <c r="P9" s="247"/>
      <c r="Q9" s="247"/>
      <c r="R9" s="247"/>
      <c r="S9" s="247"/>
      <c r="T9" s="247"/>
      <c r="U9" s="247"/>
      <c r="V9" s="247"/>
      <c r="W9" s="247"/>
      <c r="X9" s="247"/>
      <c r="Y9" s="247"/>
      <c r="Z9" s="247"/>
      <c r="AA9" s="247"/>
      <c r="AB9" s="247"/>
      <c r="AC9" s="247"/>
      <c r="AD9" s="247"/>
      <c r="AE9" s="32" t="s">
        <v>200</v>
      </c>
      <c r="AF9" s="248">
        <v>0.7</v>
      </c>
      <c r="AG9" s="249"/>
      <c r="AH9" s="39"/>
      <c r="AI9" s="256"/>
      <c r="AJ9" s="257"/>
      <c r="AK9" s="257"/>
      <c r="AL9" s="257"/>
      <c r="AM9" s="257"/>
      <c r="AN9" s="257"/>
      <c r="AO9" s="258"/>
      <c r="AP9" s="259"/>
      <c r="AQ9" s="42" t="s">
        <v>200</v>
      </c>
      <c r="AR9" s="205">
        <v>0.9</v>
      </c>
      <c r="AS9" s="206"/>
      <c r="AT9" s="35">
        <f>ROUND(ROUND(J8*AF9,0)*AR9,0)</f>
        <v>736</v>
      </c>
      <c r="AU9" s="36"/>
    </row>
    <row r="10" spans="1:47" ht="16.5" customHeight="1">
      <c r="A10" s="130" t="s">
        <v>190</v>
      </c>
      <c r="B10" s="130">
        <v>2111</v>
      </c>
      <c r="C10" s="131" t="s">
        <v>201</v>
      </c>
      <c r="D10" s="207"/>
      <c r="E10" s="208"/>
      <c r="F10" s="208"/>
      <c r="G10" s="209"/>
      <c r="H10" s="213" t="s">
        <v>193</v>
      </c>
      <c r="I10" s="214"/>
      <c r="J10" s="214"/>
      <c r="K10" s="214"/>
      <c r="L10" s="214"/>
      <c r="M10" s="215"/>
      <c r="N10" s="132"/>
      <c r="O10" s="133"/>
      <c r="P10" s="134"/>
      <c r="Q10" s="134"/>
      <c r="R10" s="134"/>
      <c r="S10" s="133"/>
      <c r="T10" s="133"/>
      <c r="U10" s="135"/>
      <c r="V10" s="135"/>
      <c r="W10" s="135"/>
      <c r="X10" s="135"/>
      <c r="Y10" s="135"/>
      <c r="Z10" s="135"/>
      <c r="AA10" s="133"/>
      <c r="AB10" s="135"/>
      <c r="AC10" s="135"/>
      <c r="AD10" s="134"/>
      <c r="AE10" s="133"/>
      <c r="AF10" s="133"/>
      <c r="AG10" s="133"/>
      <c r="AH10" s="133"/>
      <c r="AI10" s="136"/>
      <c r="AJ10" s="137"/>
      <c r="AK10" s="137"/>
      <c r="AL10" s="134"/>
      <c r="AM10" s="133"/>
      <c r="AN10" s="133"/>
      <c r="AO10" s="133"/>
      <c r="AP10" s="134"/>
      <c r="AQ10" s="134"/>
      <c r="AR10" s="137"/>
      <c r="AS10" s="138"/>
      <c r="AT10" s="139">
        <f>ROUND(J12,0)</f>
        <v>38</v>
      </c>
      <c r="AU10" s="140" t="s">
        <v>202</v>
      </c>
    </row>
    <row r="11" spans="1:47" ht="16.5" customHeight="1">
      <c r="A11" s="130" t="s">
        <v>203</v>
      </c>
      <c r="B11" s="130">
        <v>2113</v>
      </c>
      <c r="C11" s="131" t="s">
        <v>204</v>
      </c>
      <c r="D11" s="207"/>
      <c r="E11" s="208"/>
      <c r="F11" s="208"/>
      <c r="G11" s="209"/>
      <c r="H11" s="216"/>
      <c r="I11" s="217"/>
      <c r="J11" s="217"/>
      <c r="K11" s="217"/>
      <c r="L11" s="217"/>
      <c r="M11" s="218"/>
      <c r="N11" s="219" t="s">
        <v>43</v>
      </c>
      <c r="O11" s="220"/>
      <c r="P11" s="220"/>
      <c r="Q11" s="220"/>
      <c r="R11" s="220"/>
      <c r="S11" s="220"/>
      <c r="T11" s="220"/>
      <c r="U11" s="220"/>
      <c r="V11" s="220"/>
      <c r="W11" s="220"/>
      <c r="X11" s="220"/>
      <c r="Y11" s="220"/>
      <c r="Z11" s="220"/>
      <c r="AA11" s="220"/>
      <c r="AB11" s="220"/>
      <c r="AC11" s="220"/>
      <c r="AD11" s="220"/>
      <c r="AE11" s="141" t="s">
        <v>205</v>
      </c>
      <c r="AF11" s="221">
        <v>0.7</v>
      </c>
      <c r="AG11" s="222"/>
      <c r="AH11" s="142"/>
      <c r="AI11" s="143"/>
      <c r="AJ11" s="143"/>
      <c r="AK11" s="143"/>
      <c r="AL11" s="143"/>
      <c r="AM11" s="142"/>
      <c r="AN11" s="142"/>
      <c r="AO11" s="142"/>
      <c r="AP11" s="143"/>
      <c r="AQ11" s="143"/>
      <c r="AR11" s="143"/>
      <c r="AS11" s="144"/>
      <c r="AT11" s="145">
        <f>ROUND(J12*AF11,0)</f>
        <v>27</v>
      </c>
      <c r="AU11" s="146"/>
    </row>
    <row r="12" spans="1:47" ht="16.5" customHeight="1">
      <c r="A12" s="130" t="s">
        <v>203</v>
      </c>
      <c r="B12" s="130">
        <v>2114</v>
      </c>
      <c r="C12" s="131" t="s">
        <v>206</v>
      </c>
      <c r="D12" s="207"/>
      <c r="E12" s="208"/>
      <c r="F12" s="208"/>
      <c r="G12" s="209"/>
      <c r="H12" s="147"/>
      <c r="I12" s="148"/>
      <c r="J12" s="223">
        <v>38</v>
      </c>
      <c r="K12" s="224"/>
      <c r="L12" s="148" t="s">
        <v>42</v>
      </c>
      <c r="M12" s="149"/>
      <c r="N12" s="150"/>
      <c r="O12" s="142"/>
      <c r="P12" s="143"/>
      <c r="Q12" s="143"/>
      <c r="R12" s="143"/>
      <c r="S12" s="142"/>
      <c r="T12" s="142"/>
      <c r="U12" s="151"/>
      <c r="V12" s="151"/>
      <c r="W12" s="151"/>
      <c r="X12" s="151"/>
      <c r="Y12" s="151"/>
      <c r="Z12" s="151"/>
      <c r="AA12" s="142"/>
      <c r="AB12" s="151"/>
      <c r="AC12" s="151"/>
      <c r="AD12" s="143"/>
      <c r="AE12" s="142"/>
      <c r="AF12" s="142"/>
      <c r="AG12" s="142"/>
      <c r="AH12" s="152"/>
      <c r="AI12" s="225" t="s">
        <v>197</v>
      </c>
      <c r="AJ12" s="226"/>
      <c r="AK12" s="226"/>
      <c r="AL12" s="226"/>
      <c r="AM12" s="226"/>
      <c r="AN12" s="226"/>
      <c r="AO12" s="227"/>
      <c r="AP12" s="228"/>
      <c r="AQ12" s="134"/>
      <c r="AR12" s="134"/>
      <c r="AS12" s="138"/>
      <c r="AT12" s="139">
        <f>ROUND(J12*AR13,0)</f>
        <v>34</v>
      </c>
      <c r="AU12" s="146"/>
    </row>
    <row r="13" spans="1:47" ht="16.5" customHeight="1">
      <c r="A13" s="130" t="s">
        <v>198</v>
      </c>
      <c r="B13" s="130">
        <v>2115</v>
      </c>
      <c r="C13" s="131" t="s">
        <v>207</v>
      </c>
      <c r="D13" s="210"/>
      <c r="E13" s="211"/>
      <c r="F13" s="211"/>
      <c r="G13" s="212"/>
      <c r="H13" s="153"/>
      <c r="I13" s="154"/>
      <c r="J13" s="233"/>
      <c r="K13" s="234"/>
      <c r="L13" s="154"/>
      <c r="M13" s="155"/>
      <c r="N13" s="219" t="s">
        <v>43</v>
      </c>
      <c r="O13" s="220"/>
      <c r="P13" s="220"/>
      <c r="Q13" s="220"/>
      <c r="R13" s="220"/>
      <c r="S13" s="220"/>
      <c r="T13" s="220"/>
      <c r="U13" s="220"/>
      <c r="V13" s="220"/>
      <c r="W13" s="220"/>
      <c r="X13" s="220"/>
      <c r="Y13" s="220"/>
      <c r="Z13" s="220"/>
      <c r="AA13" s="220"/>
      <c r="AB13" s="220"/>
      <c r="AC13" s="220"/>
      <c r="AD13" s="220"/>
      <c r="AE13" s="141" t="s">
        <v>200</v>
      </c>
      <c r="AF13" s="221">
        <v>0.7</v>
      </c>
      <c r="AG13" s="222"/>
      <c r="AH13" s="152"/>
      <c r="AI13" s="229"/>
      <c r="AJ13" s="230"/>
      <c r="AK13" s="230"/>
      <c r="AL13" s="230"/>
      <c r="AM13" s="230"/>
      <c r="AN13" s="230"/>
      <c r="AO13" s="231"/>
      <c r="AP13" s="232"/>
      <c r="AQ13" s="156" t="s">
        <v>200</v>
      </c>
      <c r="AR13" s="261">
        <v>0.9</v>
      </c>
      <c r="AS13" s="234"/>
      <c r="AT13" s="145">
        <f>ROUND(ROUND(J12*AF13,0)*AR13,0)</f>
        <v>24</v>
      </c>
      <c r="AU13" s="146"/>
    </row>
    <row r="14" spans="1:47" ht="16.5" customHeight="1">
      <c r="A14" s="23" t="s">
        <v>198</v>
      </c>
      <c r="B14" s="23">
        <v>1211</v>
      </c>
      <c r="C14" s="81" t="s">
        <v>208</v>
      </c>
      <c r="D14" s="235" t="s">
        <v>209</v>
      </c>
      <c r="E14" s="236"/>
      <c r="F14" s="236"/>
      <c r="G14" s="237"/>
      <c r="H14" s="235" t="s">
        <v>210</v>
      </c>
      <c r="I14" s="241"/>
      <c r="J14" s="241"/>
      <c r="K14" s="241"/>
      <c r="L14" s="241"/>
      <c r="M14" s="242"/>
      <c r="N14" s="8"/>
      <c r="O14" s="10"/>
      <c r="P14" s="9"/>
      <c r="Q14" s="9"/>
      <c r="R14" s="9"/>
      <c r="S14" s="10"/>
      <c r="T14" s="10"/>
      <c r="U14" s="12"/>
      <c r="V14" s="12"/>
      <c r="W14" s="12"/>
      <c r="X14" s="12"/>
      <c r="Y14" s="12"/>
      <c r="Z14" s="12"/>
      <c r="AA14" s="10"/>
      <c r="AB14" s="12"/>
      <c r="AC14" s="12"/>
      <c r="AD14" s="9"/>
      <c r="AE14" s="10"/>
      <c r="AF14" s="10"/>
      <c r="AG14" s="10"/>
      <c r="AH14" s="10"/>
      <c r="AI14" s="25"/>
      <c r="AL14" s="9"/>
      <c r="AM14" s="10"/>
      <c r="AN14" s="10"/>
      <c r="AO14" s="10"/>
      <c r="AP14" s="9"/>
      <c r="AQ14" s="9"/>
      <c r="AS14" s="26"/>
      <c r="AT14" s="27">
        <f>ROUND(J16,0)</f>
        <v>2335</v>
      </c>
      <c r="AU14" s="28" t="s">
        <v>41</v>
      </c>
    </row>
    <row r="15" spans="1:47" ht="16.5" customHeight="1">
      <c r="A15" s="23" t="s">
        <v>198</v>
      </c>
      <c r="B15" s="23">
        <v>1213</v>
      </c>
      <c r="C15" s="81" t="s">
        <v>211</v>
      </c>
      <c r="D15" s="238"/>
      <c r="E15" s="239"/>
      <c r="F15" s="239"/>
      <c r="G15" s="240"/>
      <c r="H15" s="243"/>
      <c r="I15" s="244"/>
      <c r="J15" s="244"/>
      <c r="K15" s="244"/>
      <c r="L15" s="244"/>
      <c r="M15" s="245"/>
      <c r="N15" s="246" t="s">
        <v>43</v>
      </c>
      <c r="O15" s="247"/>
      <c r="P15" s="247"/>
      <c r="Q15" s="247"/>
      <c r="R15" s="247"/>
      <c r="S15" s="247"/>
      <c r="T15" s="247"/>
      <c r="U15" s="247"/>
      <c r="V15" s="247"/>
      <c r="W15" s="247"/>
      <c r="X15" s="247"/>
      <c r="Y15" s="247"/>
      <c r="Z15" s="247"/>
      <c r="AA15" s="247"/>
      <c r="AB15" s="247"/>
      <c r="AC15" s="247"/>
      <c r="AD15" s="247"/>
      <c r="AE15" s="32" t="s">
        <v>200</v>
      </c>
      <c r="AF15" s="248">
        <v>0.7</v>
      </c>
      <c r="AG15" s="249"/>
      <c r="AH15" s="33"/>
      <c r="AI15" s="34"/>
      <c r="AJ15" s="34"/>
      <c r="AK15" s="34"/>
      <c r="AL15" s="34"/>
      <c r="AM15" s="33"/>
      <c r="AN15" s="33"/>
      <c r="AO15" s="33"/>
      <c r="AP15" s="34"/>
      <c r="AQ15" s="34"/>
      <c r="AR15" s="34"/>
      <c r="AS15" s="6"/>
      <c r="AT15" s="35">
        <f>ROUND(J16*AF15,0)</f>
        <v>1635</v>
      </c>
      <c r="AU15" s="36"/>
    </row>
    <row r="16" spans="1:47" ht="16.5" customHeight="1">
      <c r="A16" s="23" t="s">
        <v>198</v>
      </c>
      <c r="B16" s="23">
        <v>1214</v>
      </c>
      <c r="C16" s="81" t="s">
        <v>212</v>
      </c>
      <c r="D16" s="238"/>
      <c r="E16" s="239"/>
      <c r="F16" s="239"/>
      <c r="G16" s="240"/>
      <c r="H16" s="29"/>
      <c r="I16" s="30"/>
      <c r="J16" s="250">
        <v>2335</v>
      </c>
      <c r="K16" s="251"/>
      <c r="L16" s="30" t="s">
        <v>42</v>
      </c>
      <c r="M16" s="31"/>
      <c r="N16" s="37"/>
      <c r="O16" s="33"/>
      <c r="P16" s="34"/>
      <c r="Q16" s="34"/>
      <c r="R16" s="34"/>
      <c r="S16" s="33"/>
      <c r="T16" s="33"/>
      <c r="U16" s="38"/>
      <c r="V16" s="38"/>
      <c r="W16" s="38"/>
      <c r="X16" s="38"/>
      <c r="Y16" s="38"/>
      <c r="Z16" s="38"/>
      <c r="AA16" s="33"/>
      <c r="AB16" s="38"/>
      <c r="AC16" s="38"/>
      <c r="AD16" s="34"/>
      <c r="AE16" s="33"/>
      <c r="AF16" s="33"/>
      <c r="AG16" s="33"/>
      <c r="AH16" s="39"/>
      <c r="AI16" s="252" t="s">
        <v>197</v>
      </c>
      <c r="AJ16" s="253"/>
      <c r="AK16" s="253"/>
      <c r="AL16" s="253"/>
      <c r="AM16" s="253"/>
      <c r="AN16" s="253"/>
      <c r="AO16" s="254"/>
      <c r="AP16" s="255"/>
      <c r="AQ16" s="9"/>
      <c r="AR16" s="9"/>
      <c r="AS16" s="26"/>
      <c r="AT16" s="27">
        <f>ROUND(J16*AR17,0)</f>
        <v>2102</v>
      </c>
      <c r="AU16" s="36"/>
    </row>
    <row r="17" spans="1:47" ht="16.5" customHeight="1">
      <c r="A17" s="23" t="s">
        <v>198</v>
      </c>
      <c r="B17" s="23">
        <v>1215</v>
      </c>
      <c r="C17" s="81" t="s">
        <v>213</v>
      </c>
      <c r="D17" s="238"/>
      <c r="E17" s="239"/>
      <c r="F17" s="239"/>
      <c r="G17" s="240"/>
      <c r="H17" s="40"/>
      <c r="I17" s="20"/>
      <c r="J17" s="260"/>
      <c r="K17" s="206"/>
      <c r="L17" s="20"/>
      <c r="M17" s="41"/>
      <c r="N17" s="246" t="s">
        <v>43</v>
      </c>
      <c r="O17" s="247"/>
      <c r="P17" s="247"/>
      <c r="Q17" s="247"/>
      <c r="R17" s="247"/>
      <c r="S17" s="247"/>
      <c r="T17" s="247"/>
      <c r="U17" s="247"/>
      <c r="V17" s="247"/>
      <c r="W17" s="247"/>
      <c r="X17" s="247"/>
      <c r="Y17" s="247"/>
      <c r="Z17" s="247"/>
      <c r="AA17" s="247"/>
      <c r="AB17" s="247"/>
      <c r="AC17" s="247"/>
      <c r="AD17" s="247"/>
      <c r="AE17" s="32" t="s">
        <v>200</v>
      </c>
      <c r="AF17" s="248">
        <v>0.7</v>
      </c>
      <c r="AG17" s="249"/>
      <c r="AH17" s="39"/>
      <c r="AI17" s="256"/>
      <c r="AJ17" s="257"/>
      <c r="AK17" s="257"/>
      <c r="AL17" s="257"/>
      <c r="AM17" s="257"/>
      <c r="AN17" s="257"/>
      <c r="AO17" s="258"/>
      <c r="AP17" s="259"/>
      <c r="AQ17" s="42" t="s">
        <v>200</v>
      </c>
      <c r="AR17" s="205">
        <v>0.9</v>
      </c>
      <c r="AS17" s="206"/>
      <c r="AT17" s="35">
        <f>ROUND(ROUND(J16*AF17,0)*AR17,0)</f>
        <v>1472</v>
      </c>
      <c r="AU17" s="36"/>
    </row>
    <row r="18" spans="1:47" ht="16.5" customHeight="1">
      <c r="A18" s="130" t="s">
        <v>198</v>
      </c>
      <c r="B18" s="130">
        <v>2211</v>
      </c>
      <c r="C18" s="131" t="s">
        <v>214</v>
      </c>
      <c r="D18" s="207"/>
      <c r="E18" s="208"/>
      <c r="F18" s="208"/>
      <c r="G18" s="209"/>
      <c r="H18" s="213" t="s">
        <v>210</v>
      </c>
      <c r="I18" s="214"/>
      <c r="J18" s="214"/>
      <c r="K18" s="214"/>
      <c r="L18" s="214"/>
      <c r="M18" s="215"/>
      <c r="N18" s="132"/>
      <c r="O18" s="133"/>
      <c r="P18" s="134"/>
      <c r="Q18" s="134"/>
      <c r="R18" s="134"/>
      <c r="S18" s="133"/>
      <c r="T18" s="133"/>
      <c r="U18" s="135"/>
      <c r="V18" s="135"/>
      <c r="W18" s="135"/>
      <c r="X18" s="135"/>
      <c r="Y18" s="135"/>
      <c r="Z18" s="135"/>
      <c r="AA18" s="133"/>
      <c r="AB18" s="135"/>
      <c r="AC18" s="135"/>
      <c r="AD18" s="134"/>
      <c r="AE18" s="133"/>
      <c r="AF18" s="133"/>
      <c r="AG18" s="133"/>
      <c r="AH18" s="133"/>
      <c r="AI18" s="136"/>
      <c r="AJ18" s="137"/>
      <c r="AK18" s="137"/>
      <c r="AL18" s="134"/>
      <c r="AM18" s="133"/>
      <c r="AN18" s="133"/>
      <c r="AO18" s="133"/>
      <c r="AP18" s="134"/>
      <c r="AQ18" s="134"/>
      <c r="AR18" s="137"/>
      <c r="AS18" s="138"/>
      <c r="AT18" s="139">
        <f>ROUND(J20,0)</f>
        <v>77</v>
      </c>
      <c r="AU18" s="140" t="s">
        <v>202</v>
      </c>
    </row>
    <row r="19" spans="1:47" ht="16.5" customHeight="1">
      <c r="A19" s="130" t="s">
        <v>215</v>
      </c>
      <c r="B19" s="130">
        <v>2213</v>
      </c>
      <c r="C19" s="131" t="s">
        <v>216</v>
      </c>
      <c r="D19" s="207"/>
      <c r="E19" s="208"/>
      <c r="F19" s="208"/>
      <c r="G19" s="209"/>
      <c r="H19" s="216"/>
      <c r="I19" s="217"/>
      <c r="J19" s="217"/>
      <c r="K19" s="217"/>
      <c r="L19" s="217"/>
      <c r="M19" s="218"/>
      <c r="N19" s="219" t="s">
        <v>43</v>
      </c>
      <c r="O19" s="220"/>
      <c r="P19" s="220"/>
      <c r="Q19" s="220"/>
      <c r="R19" s="220"/>
      <c r="S19" s="220"/>
      <c r="T19" s="220"/>
      <c r="U19" s="220"/>
      <c r="V19" s="220"/>
      <c r="W19" s="220"/>
      <c r="X19" s="220"/>
      <c r="Y19" s="220"/>
      <c r="Z19" s="220"/>
      <c r="AA19" s="220"/>
      <c r="AB19" s="220"/>
      <c r="AC19" s="220"/>
      <c r="AD19" s="220"/>
      <c r="AE19" s="141" t="s">
        <v>217</v>
      </c>
      <c r="AF19" s="221">
        <v>0.7</v>
      </c>
      <c r="AG19" s="222"/>
      <c r="AH19" s="142"/>
      <c r="AI19" s="143"/>
      <c r="AJ19" s="143"/>
      <c r="AK19" s="143"/>
      <c r="AL19" s="143"/>
      <c r="AM19" s="142"/>
      <c r="AN19" s="142"/>
      <c r="AO19" s="142"/>
      <c r="AP19" s="143"/>
      <c r="AQ19" s="143"/>
      <c r="AR19" s="143"/>
      <c r="AS19" s="144"/>
      <c r="AT19" s="145">
        <f>ROUND(J20*AF19,0)</f>
        <v>54</v>
      </c>
      <c r="AU19" s="146"/>
    </row>
    <row r="20" spans="1:47" ht="16.5" customHeight="1">
      <c r="A20" s="130" t="s">
        <v>215</v>
      </c>
      <c r="B20" s="130">
        <v>2214</v>
      </c>
      <c r="C20" s="131" t="s">
        <v>218</v>
      </c>
      <c r="D20" s="207"/>
      <c r="E20" s="208"/>
      <c r="F20" s="208"/>
      <c r="G20" s="209"/>
      <c r="H20" s="147"/>
      <c r="I20" s="148"/>
      <c r="J20" s="223">
        <v>77</v>
      </c>
      <c r="K20" s="224"/>
      <c r="L20" s="148" t="s">
        <v>42</v>
      </c>
      <c r="M20" s="149"/>
      <c r="N20" s="150"/>
      <c r="O20" s="142"/>
      <c r="P20" s="143"/>
      <c r="Q20" s="143"/>
      <c r="R20" s="143"/>
      <c r="S20" s="142"/>
      <c r="T20" s="142"/>
      <c r="U20" s="151"/>
      <c r="V20" s="151"/>
      <c r="W20" s="151"/>
      <c r="X20" s="151"/>
      <c r="Y20" s="151"/>
      <c r="Z20" s="151"/>
      <c r="AA20" s="142"/>
      <c r="AB20" s="151"/>
      <c r="AC20" s="151"/>
      <c r="AD20" s="143"/>
      <c r="AE20" s="142"/>
      <c r="AF20" s="142"/>
      <c r="AG20" s="142"/>
      <c r="AH20" s="152"/>
      <c r="AI20" s="225" t="s">
        <v>197</v>
      </c>
      <c r="AJ20" s="226"/>
      <c r="AK20" s="226"/>
      <c r="AL20" s="226"/>
      <c r="AM20" s="226"/>
      <c r="AN20" s="226"/>
      <c r="AO20" s="227"/>
      <c r="AP20" s="228"/>
      <c r="AQ20" s="134"/>
      <c r="AR20" s="134"/>
      <c r="AS20" s="138"/>
      <c r="AT20" s="139">
        <f>ROUND(J20*AR21,0)</f>
        <v>69</v>
      </c>
      <c r="AU20" s="146"/>
    </row>
    <row r="21" spans="1:47" ht="16.5" customHeight="1">
      <c r="A21" s="130" t="s">
        <v>198</v>
      </c>
      <c r="B21" s="130">
        <v>2215</v>
      </c>
      <c r="C21" s="131" t="s">
        <v>219</v>
      </c>
      <c r="D21" s="210"/>
      <c r="E21" s="211"/>
      <c r="F21" s="211"/>
      <c r="G21" s="212"/>
      <c r="H21" s="153"/>
      <c r="I21" s="154"/>
      <c r="J21" s="233"/>
      <c r="K21" s="234"/>
      <c r="L21" s="154"/>
      <c r="M21" s="155"/>
      <c r="N21" s="219" t="s">
        <v>43</v>
      </c>
      <c r="O21" s="220"/>
      <c r="P21" s="220"/>
      <c r="Q21" s="220"/>
      <c r="R21" s="220"/>
      <c r="S21" s="220"/>
      <c r="T21" s="220"/>
      <c r="U21" s="220"/>
      <c r="V21" s="220"/>
      <c r="W21" s="220"/>
      <c r="X21" s="220"/>
      <c r="Y21" s="220"/>
      <c r="Z21" s="220"/>
      <c r="AA21" s="220"/>
      <c r="AB21" s="220"/>
      <c r="AC21" s="220"/>
      <c r="AD21" s="220"/>
      <c r="AE21" s="141" t="s">
        <v>200</v>
      </c>
      <c r="AF21" s="221">
        <v>0.7</v>
      </c>
      <c r="AG21" s="222"/>
      <c r="AH21" s="152"/>
      <c r="AI21" s="229"/>
      <c r="AJ21" s="230"/>
      <c r="AK21" s="230"/>
      <c r="AL21" s="230"/>
      <c r="AM21" s="230"/>
      <c r="AN21" s="230"/>
      <c r="AO21" s="231"/>
      <c r="AP21" s="232"/>
      <c r="AQ21" s="156" t="s">
        <v>200</v>
      </c>
      <c r="AR21" s="261">
        <v>0.9</v>
      </c>
      <c r="AS21" s="234"/>
      <c r="AT21" s="145">
        <f>ROUND(ROUND(J20*AF21,0)*AR21,0)</f>
        <v>49</v>
      </c>
      <c r="AU21" s="146"/>
    </row>
    <row r="22" spans="1:47" ht="16.5" customHeight="1">
      <c r="A22" s="23" t="s">
        <v>198</v>
      </c>
      <c r="B22" s="23">
        <v>1321</v>
      </c>
      <c r="C22" s="81" t="s">
        <v>220</v>
      </c>
      <c r="D22" s="235" t="s">
        <v>221</v>
      </c>
      <c r="E22" s="236"/>
      <c r="F22" s="236"/>
      <c r="G22" s="237"/>
      <c r="H22" s="235" t="s">
        <v>222</v>
      </c>
      <c r="I22" s="241"/>
      <c r="J22" s="241"/>
      <c r="K22" s="241"/>
      <c r="L22" s="241"/>
      <c r="M22" s="242"/>
      <c r="N22" s="8"/>
      <c r="O22" s="10"/>
      <c r="P22" s="9"/>
      <c r="Q22" s="9"/>
      <c r="R22" s="9"/>
      <c r="S22" s="10"/>
      <c r="T22" s="10"/>
      <c r="U22" s="12"/>
      <c r="V22" s="12"/>
      <c r="W22" s="12"/>
      <c r="X22" s="12"/>
      <c r="Y22" s="12"/>
      <c r="Z22" s="12"/>
      <c r="AA22" s="10"/>
      <c r="AB22" s="12"/>
      <c r="AC22" s="12"/>
      <c r="AD22" s="9"/>
      <c r="AE22" s="10"/>
      <c r="AF22" s="10"/>
      <c r="AG22" s="10"/>
      <c r="AH22" s="10"/>
      <c r="AI22" s="25"/>
      <c r="AL22" s="9"/>
      <c r="AM22" s="10"/>
      <c r="AN22" s="10"/>
      <c r="AO22" s="10"/>
      <c r="AP22" s="9"/>
      <c r="AQ22" s="9"/>
      <c r="AS22" s="26"/>
      <c r="AT22" s="27">
        <f>ROUND(J24,0)</f>
        <v>3704</v>
      </c>
      <c r="AU22" s="28" t="s">
        <v>41</v>
      </c>
    </row>
    <row r="23" spans="1:47" ht="16.5" customHeight="1">
      <c r="A23" s="23" t="s">
        <v>190</v>
      </c>
      <c r="B23" s="23">
        <v>1323</v>
      </c>
      <c r="C23" s="81" t="s">
        <v>223</v>
      </c>
      <c r="D23" s="238"/>
      <c r="E23" s="239"/>
      <c r="F23" s="239"/>
      <c r="G23" s="240"/>
      <c r="H23" s="243"/>
      <c r="I23" s="244"/>
      <c r="J23" s="244"/>
      <c r="K23" s="244"/>
      <c r="L23" s="244"/>
      <c r="M23" s="245"/>
      <c r="N23" s="246" t="s">
        <v>43</v>
      </c>
      <c r="O23" s="247"/>
      <c r="P23" s="247"/>
      <c r="Q23" s="247"/>
      <c r="R23" s="247"/>
      <c r="S23" s="247"/>
      <c r="T23" s="247"/>
      <c r="U23" s="247"/>
      <c r="V23" s="247"/>
      <c r="W23" s="247"/>
      <c r="X23" s="247"/>
      <c r="Y23" s="247"/>
      <c r="Z23" s="247"/>
      <c r="AA23" s="247"/>
      <c r="AB23" s="247"/>
      <c r="AC23" s="247"/>
      <c r="AD23" s="247"/>
      <c r="AE23" s="32" t="s">
        <v>44</v>
      </c>
      <c r="AF23" s="248">
        <v>0.7</v>
      </c>
      <c r="AG23" s="249"/>
      <c r="AH23" s="33"/>
      <c r="AI23" s="34"/>
      <c r="AJ23" s="34"/>
      <c r="AK23" s="34"/>
      <c r="AL23" s="34"/>
      <c r="AM23" s="33"/>
      <c r="AN23" s="33"/>
      <c r="AO23" s="33"/>
      <c r="AP23" s="34"/>
      <c r="AQ23" s="34"/>
      <c r="AR23" s="34"/>
      <c r="AS23" s="6"/>
      <c r="AT23" s="35">
        <f>ROUND(J24*AF23,0)</f>
        <v>2593</v>
      </c>
      <c r="AU23" s="36"/>
    </row>
    <row r="24" spans="1:47" ht="16.5" customHeight="1">
      <c r="A24" s="23" t="s">
        <v>190</v>
      </c>
      <c r="B24" s="23">
        <v>1324</v>
      </c>
      <c r="C24" s="81" t="s">
        <v>224</v>
      </c>
      <c r="D24" s="238"/>
      <c r="E24" s="239"/>
      <c r="F24" s="239"/>
      <c r="G24" s="240"/>
      <c r="H24" s="29"/>
      <c r="I24" s="30"/>
      <c r="J24" s="250">
        <v>3704</v>
      </c>
      <c r="K24" s="251"/>
      <c r="L24" s="30" t="s">
        <v>42</v>
      </c>
      <c r="M24" s="31"/>
      <c r="N24" s="37"/>
      <c r="O24" s="33"/>
      <c r="P24" s="34"/>
      <c r="Q24" s="34"/>
      <c r="R24" s="34"/>
      <c r="S24" s="33"/>
      <c r="T24" s="33"/>
      <c r="U24" s="38"/>
      <c r="V24" s="38"/>
      <c r="W24" s="38"/>
      <c r="X24" s="38"/>
      <c r="Y24" s="38"/>
      <c r="Z24" s="38"/>
      <c r="AA24" s="33"/>
      <c r="AB24" s="38"/>
      <c r="AC24" s="38"/>
      <c r="AD24" s="34"/>
      <c r="AE24" s="33"/>
      <c r="AF24" s="33"/>
      <c r="AG24" s="33"/>
      <c r="AH24" s="39"/>
      <c r="AI24" s="252" t="s">
        <v>197</v>
      </c>
      <c r="AJ24" s="253"/>
      <c r="AK24" s="253"/>
      <c r="AL24" s="253"/>
      <c r="AM24" s="253"/>
      <c r="AN24" s="253"/>
      <c r="AO24" s="254"/>
      <c r="AP24" s="255"/>
      <c r="AQ24" s="9"/>
      <c r="AR24" s="9"/>
      <c r="AS24" s="26"/>
      <c r="AT24" s="27">
        <f>ROUND(J24*AR25,0)</f>
        <v>3334</v>
      </c>
      <c r="AU24" s="36"/>
    </row>
    <row r="25" spans="1:47" ht="16.5" customHeight="1">
      <c r="A25" s="23" t="s">
        <v>198</v>
      </c>
      <c r="B25" s="23">
        <v>1325</v>
      </c>
      <c r="C25" s="81" t="s">
        <v>225</v>
      </c>
      <c r="D25" s="238"/>
      <c r="E25" s="239"/>
      <c r="F25" s="239"/>
      <c r="G25" s="240"/>
      <c r="H25" s="40"/>
      <c r="I25" s="20"/>
      <c r="J25" s="260"/>
      <c r="K25" s="206"/>
      <c r="L25" s="20"/>
      <c r="M25" s="41"/>
      <c r="N25" s="246" t="s">
        <v>43</v>
      </c>
      <c r="O25" s="247"/>
      <c r="P25" s="247"/>
      <c r="Q25" s="247"/>
      <c r="R25" s="247"/>
      <c r="S25" s="247"/>
      <c r="T25" s="247"/>
      <c r="U25" s="247"/>
      <c r="V25" s="247"/>
      <c r="W25" s="247"/>
      <c r="X25" s="247"/>
      <c r="Y25" s="247"/>
      <c r="Z25" s="247"/>
      <c r="AA25" s="247"/>
      <c r="AB25" s="247"/>
      <c r="AC25" s="247"/>
      <c r="AD25" s="247"/>
      <c r="AE25" s="32" t="s">
        <v>200</v>
      </c>
      <c r="AF25" s="248">
        <v>0.7</v>
      </c>
      <c r="AG25" s="249"/>
      <c r="AH25" s="39"/>
      <c r="AI25" s="256"/>
      <c r="AJ25" s="257"/>
      <c r="AK25" s="257"/>
      <c r="AL25" s="257"/>
      <c r="AM25" s="257"/>
      <c r="AN25" s="257"/>
      <c r="AO25" s="258"/>
      <c r="AP25" s="259"/>
      <c r="AQ25" s="42" t="s">
        <v>200</v>
      </c>
      <c r="AR25" s="205">
        <v>0.9</v>
      </c>
      <c r="AS25" s="206"/>
      <c r="AT25" s="35">
        <f>ROUND(ROUND(J24*AF25,0)*AR25,0)</f>
        <v>2334</v>
      </c>
      <c r="AU25" s="36"/>
    </row>
    <row r="26" spans="1:47" ht="16.5" customHeight="1">
      <c r="A26" s="130" t="s">
        <v>198</v>
      </c>
      <c r="B26" s="130">
        <v>2321</v>
      </c>
      <c r="C26" s="131" t="s">
        <v>226</v>
      </c>
      <c r="D26" s="207"/>
      <c r="E26" s="208"/>
      <c r="F26" s="208"/>
      <c r="G26" s="209"/>
      <c r="H26" s="213" t="s">
        <v>222</v>
      </c>
      <c r="I26" s="214"/>
      <c r="J26" s="214"/>
      <c r="K26" s="214"/>
      <c r="L26" s="214"/>
      <c r="M26" s="215"/>
      <c r="N26" s="132"/>
      <c r="O26" s="133"/>
      <c r="P26" s="134"/>
      <c r="Q26" s="134"/>
      <c r="R26" s="134"/>
      <c r="S26" s="133"/>
      <c r="T26" s="133"/>
      <c r="U26" s="135"/>
      <c r="V26" s="135"/>
      <c r="W26" s="135"/>
      <c r="X26" s="135"/>
      <c r="Y26" s="135"/>
      <c r="Z26" s="135"/>
      <c r="AA26" s="133"/>
      <c r="AB26" s="135"/>
      <c r="AC26" s="135"/>
      <c r="AD26" s="134"/>
      <c r="AE26" s="133"/>
      <c r="AF26" s="133"/>
      <c r="AG26" s="133"/>
      <c r="AH26" s="133"/>
      <c r="AI26" s="136"/>
      <c r="AJ26" s="137"/>
      <c r="AK26" s="137"/>
      <c r="AL26" s="134"/>
      <c r="AM26" s="133"/>
      <c r="AN26" s="133"/>
      <c r="AO26" s="133"/>
      <c r="AP26" s="134"/>
      <c r="AQ26" s="134"/>
      <c r="AR26" s="137"/>
      <c r="AS26" s="138"/>
      <c r="AT26" s="139">
        <f>ROUND(J28,0)</f>
        <v>122</v>
      </c>
      <c r="AU26" s="140" t="s">
        <v>202</v>
      </c>
    </row>
    <row r="27" spans="1:47" ht="16.5" customHeight="1">
      <c r="A27" s="130" t="s">
        <v>190</v>
      </c>
      <c r="B27" s="130">
        <v>2323</v>
      </c>
      <c r="C27" s="131" t="s">
        <v>227</v>
      </c>
      <c r="D27" s="207"/>
      <c r="E27" s="208"/>
      <c r="F27" s="208"/>
      <c r="G27" s="209"/>
      <c r="H27" s="216"/>
      <c r="I27" s="217"/>
      <c r="J27" s="217"/>
      <c r="K27" s="217"/>
      <c r="L27" s="217"/>
      <c r="M27" s="218"/>
      <c r="N27" s="219" t="s">
        <v>43</v>
      </c>
      <c r="O27" s="220"/>
      <c r="P27" s="220"/>
      <c r="Q27" s="220"/>
      <c r="R27" s="220"/>
      <c r="S27" s="220"/>
      <c r="T27" s="220"/>
      <c r="U27" s="220"/>
      <c r="V27" s="220"/>
      <c r="W27" s="220"/>
      <c r="X27" s="220"/>
      <c r="Y27" s="220"/>
      <c r="Z27" s="220"/>
      <c r="AA27" s="220"/>
      <c r="AB27" s="220"/>
      <c r="AC27" s="220"/>
      <c r="AD27" s="220"/>
      <c r="AE27" s="141" t="s">
        <v>44</v>
      </c>
      <c r="AF27" s="221">
        <v>0.7</v>
      </c>
      <c r="AG27" s="222"/>
      <c r="AH27" s="142"/>
      <c r="AI27" s="143"/>
      <c r="AJ27" s="143"/>
      <c r="AK27" s="143"/>
      <c r="AL27" s="143"/>
      <c r="AM27" s="142"/>
      <c r="AN27" s="142"/>
      <c r="AO27" s="142"/>
      <c r="AP27" s="143"/>
      <c r="AQ27" s="143"/>
      <c r="AR27" s="143"/>
      <c r="AS27" s="144"/>
      <c r="AT27" s="145">
        <f>ROUND(J28*AF27,0)</f>
        <v>85</v>
      </c>
      <c r="AU27" s="146"/>
    </row>
    <row r="28" spans="1:47" ht="16.5" customHeight="1">
      <c r="A28" s="130" t="s">
        <v>190</v>
      </c>
      <c r="B28" s="130">
        <v>2324</v>
      </c>
      <c r="C28" s="131" t="s">
        <v>228</v>
      </c>
      <c r="D28" s="207"/>
      <c r="E28" s="208"/>
      <c r="F28" s="208"/>
      <c r="G28" s="209"/>
      <c r="H28" s="147"/>
      <c r="I28" s="148"/>
      <c r="J28" s="223">
        <v>122</v>
      </c>
      <c r="K28" s="224"/>
      <c r="L28" s="148" t="s">
        <v>42</v>
      </c>
      <c r="M28" s="149"/>
      <c r="N28" s="150"/>
      <c r="O28" s="142"/>
      <c r="P28" s="143"/>
      <c r="Q28" s="143"/>
      <c r="R28" s="143"/>
      <c r="S28" s="142"/>
      <c r="T28" s="142"/>
      <c r="U28" s="151"/>
      <c r="V28" s="151"/>
      <c r="W28" s="151"/>
      <c r="X28" s="151"/>
      <c r="Y28" s="151"/>
      <c r="Z28" s="151"/>
      <c r="AA28" s="142"/>
      <c r="AB28" s="151"/>
      <c r="AC28" s="151"/>
      <c r="AD28" s="143"/>
      <c r="AE28" s="142"/>
      <c r="AF28" s="142"/>
      <c r="AG28" s="142"/>
      <c r="AH28" s="152"/>
      <c r="AI28" s="225" t="s">
        <v>197</v>
      </c>
      <c r="AJ28" s="226"/>
      <c r="AK28" s="226"/>
      <c r="AL28" s="226"/>
      <c r="AM28" s="226"/>
      <c r="AN28" s="226"/>
      <c r="AO28" s="227"/>
      <c r="AP28" s="228"/>
      <c r="AQ28" s="134"/>
      <c r="AR28" s="134"/>
      <c r="AS28" s="138"/>
      <c r="AT28" s="139">
        <f>ROUND(J28*AR29,0)</f>
        <v>110</v>
      </c>
      <c r="AU28" s="146"/>
    </row>
    <row r="29" spans="1:47" ht="16.5" customHeight="1">
      <c r="A29" s="130" t="s">
        <v>198</v>
      </c>
      <c r="B29" s="130">
        <v>2325</v>
      </c>
      <c r="C29" s="131" t="s">
        <v>229</v>
      </c>
      <c r="D29" s="210"/>
      <c r="E29" s="211"/>
      <c r="F29" s="211"/>
      <c r="G29" s="212"/>
      <c r="H29" s="153"/>
      <c r="I29" s="154"/>
      <c r="J29" s="233"/>
      <c r="K29" s="234"/>
      <c r="L29" s="154"/>
      <c r="M29" s="155"/>
      <c r="N29" s="219" t="s">
        <v>43</v>
      </c>
      <c r="O29" s="220"/>
      <c r="P29" s="220"/>
      <c r="Q29" s="220"/>
      <c r="R29" s="220"/>
      <c r="S29" s="220"/>
      <c r="T29" s="220"/>
      <c r="U29" s="220"/>
      <c r="V29" s="220"/>
      <c r="W29" s="220"/>
      <c r="X29" s="220"/>
      <c r="Y29" s="220"/>
      <c r="Z29" s="220"/>
      <c r="AA29" s="220"/>
      <c r="AB29" s="220"/>
      <c r="AC29" s="220"/>
      <c r="AD29" s="220"/>
      <c r="AE29" s="141" t="s">
        <v>200</v>
      </c>
      <c r="AF29" s="221">
        <v>0.7</v>
      </c>
      <c r="AG29" s="222"/>
      <c r="AH29" s="152"/>
      <c r="AI29" s="229"/>
      <c r="AJ29" s="230"/>
      <c r="AK29" s="230"/>
      <c r="AL29" s="230"/>
      <c r="AM29" s="230"/>
      <c r="AN29" s="230"/>
      <c r="AO29" s="231"/>
      <c r="AP29" s="232"/>
      <c r="AQ29" s="156" t="s">
        <v>200</v>
      </c>
      <c r="AR29" s="261">
        <v>0.9</v>
      </c>
      <c r="AS29" s="234"/>
      <c r="AT29" s="145">
        <f>ROUND(ROUND(J28*AF29,0)*AR29,0)</f>
        <v>77</v>
      </c>
      <c r="AU29" s="146"/>
    </row>
    <row r="30" spans="1:47" ht="16.5" customHeight="1">
      <c r="A30" s="23" t="s">
        <v>198</v>
      </c>
      <c r="B30" s="23">
        <v>2411</v>
      </c>
      <c r="C30" s="81" t="s">
        <v>230</v>
      </c>
      <c r="D30" s="235" t="s">
        <v>231</v>
      </c>
      <c r="E30" s="236"/>
      <c r="F30" s="236"/>
      <c r="G30" s="237"/>
      <c r="H30" s="235" t="s">
        <v>232</v>
      </c>
      <c r="I30" s="241"/>
      <c r="J30" s="241"/>
      <c r="K30" s="241"/>
      <c r="L30" s="241"/>
      <c r="M30" s="242"/>
      <c r="N30" s="8"/>
      <c r="O30" s="10"/>
      <c r="P30" s="9"/>
      <c r="Q30" s="9"/>
      <c r="R30" s="9"/>
      <c r="S30" s="10"/>
      <c r="T30" s="10"/>
      <c r="U30" s="12"/>
      <c r="V30" s="12"/>
      <c r="W30" s="12"/>
      <c r="X30" s="12"/>
      <c r="Y30" s="12"/>
      <c r="Z30" s="12"/>
      <c r="AA30" s="10"/>
      <c r="AB30" s="12"/>
      <c r="AC30" s="12"/>
      <c r="AD30" s="9"/>
      <c r="AE30" s="10"/>
      <c r="AF30" s="10"/>
      <c r="AG30" s="10"/>
      <c r="AH30" s="10"/>
      <c r="AI30" s="25"/>
      <c r="AL30" s="9"/>
      <c r="AM30" s="10"/>
      <c r="AN30" s="10"/>
      <c r="AO30" s="10"/>
      <c r="AP30" s="9"/>
      <c r="AQ30" s="9"/>
      <c r="AS30" s="26"/>
      <c r="AT30" s="27">
        <f>ROUND(J32,0)</f>
        <v>266</v>
      </c>
      <c r="AU30" s="28" t="s">
        <v>80</v>
      </c>
    </row>
    <row r="31" spans="1:47" ht="16.5" customHeight="1">
      <c r="A31" s="23" t="s">
        <v>190</v>
      </c>
      <c r="B31" s="23">
        <v>2413</v>
      </c>
      <c r="C31" s="81" t="s">
        <v>233</v>
      </c>
      <c r="D31" s="238"/>
      <c r="E31" s="239"/>
      <c r="F31" s="239"/>
      <c r="G31" s="240"/>
      <c r="H31" s="243"/>
      <c r="I31" s="244"/>
      <c r="J31" s="244"/>
      <c r="K31" s="244"/>
      <c r="L31" s="244"/>
      <c r="M31" s="245"/>
      <c r="N31" s="246" t="s">
        <v>43</v>
      </c>
      <c r="O31" s="247"/>
      <c r="P31" s="247"/>
      <c r="Q31" s="247"/>
      <c r="R31" s="247"/>
      <c r="S31" s="247"/>
      <c r="T31" s="247"/>
      <c r="U31" s="247"/>
      <c r="V31" s="247"/>
      <c r="W31" s="247"/>
      <c r="X31" s="247"/>
      <c r="Y31" s="247"/>
      <c r="Z31" s="247"/>
      <c r="AA31" s="247"/>
      <c r="AB31" s="247"/>
      <c r="AC31" s="247"/>
      <c r="AD31" s="247"/>
      <c r="AE31" s="32" t="s">
        <v>44</v>
      </c>
      <c r="AF31" s="248">
        <v>0.7</v>
      </c>
      <c r="AG31" s="249"/>
      <c r="AH31" s="33"/>
      <c r="AI31" s="34"/>
      <c r="AJ31" s="34"/>
      <c r="AK31" s="34"/>
      <c r="AL31" s="34"/>
      <c r="AM31" s="33"/>
      <c r="AN31" s="33"/>
      <c r="AO31" s="33"/>
      <c r="AP31" s="34"/>
      <c r="AQ31" s="34"/>
      <c r="AR31" s="34"/>
      <c r="AS31" s="6"/>
      <c r="AT31" s="35">
        <f>ROUND(J32*AF31,0)</f>
        <v>186</v>
      </c>
      <c r="AU31" s="36"/>
    </row>
    <row r="32" spans="1:47" ht="16.5" customHeight="1">
      <c r="A32" s="23" t="s">
        <v>190</v>
      </c>
      <c r="B32" s="23">
        <v>2414</v>
      </c>
      <c r="C32" s="81" t="s">
        <v>234</v>
      </c>
      <c r="D32" s="238"/>
      <c r="E32" s="239"/>
      <c r="F32" s="239"/>
      <c r="G32" s="240"/>
      <c r="H32" s="29"/>
      <c r="I32" s="30"/>
      <c r="J32" s="250">
        <v>266</v>
      </c>
      <c r="K32" s="251"/>
      <c r="L32" s="30" t="s">
        <v>42</v>
      </c>
      <c r="M32" s="31"/>
      <c r="N32" s="37"/>
      <c r="O32" s="33"/>
      <c r="P32" s="34"/>
      <c r="Q32" s="34"/>
      <c r="R32" s="34"/>
      <c r="S32" s="33"/>
      <c r="T32" s="33"/>
      <c r="U32" s="38"/>
      <c r="V32" s="38"/>
      <c r="W32" s="38"/>
      <c r="X32" s="38"/>
      <c r="Y32" s="38"/>
      <c r="Z32" s="38"/>
      <c r="AA32" s="33"/>
      <c r="AB32" s="38"/>
      <c r="AC32" s="38"/>
      <c r="AD32" s="34"/>
      <c r="AE32" s="33"/>
      <c r="AF32" s="33"/>
      <c r="AG32" s="33"/>
      <c r="AH32" s="39"/>
      <c r="AI32" s="252" t="s">
        <v>197</v>
      </c>
      <c r="AJ32" s="253"/>
      <c r="AK32" s="253"/>
      <c r="AL32" s="253"/>
      <c r="AM32" s="253"/>
      <c r="AN32" s="253"/>
      <c r="AO32" s="254"/>
      <c r="AP32" s="255"/>
      <c r="AQ32" s="9"/>
      <c r="AR32" s="9"/>
      <c r="AS32" s="26"/>
      <c r="AT32" s="27">
        <f>ROUND(J32*AR33,0)</f>
        <v>239</v>
      </c>
      <c r="AU32" s="36"/>
    </row>
    <row r="33" spans="1:47" ht="16.5" customHeight="1">
      <c r="A33" s="23" t="s">
        <v>198</v>
      </c>
      <c r="B33" s="23">
        <v>2415</v>
      </c>
      <c r="C33" s="81" t="s">
        <v>235</v>
      </c>
      <c r="D33" s="265"/>
      <c r="E33" s="266"/>
      <c r="F33" s="266"/>
      <c r="G33" s="267"/>
      <c r="H33" s="262" t="s">
        <v>236</v>
      </c>
      <c r="I33" s="263"/>
      <c r="J33" s="263"/>
      <c r="K33" s="263"/>
      <c r="L33" s="263"/>
      <c r="M33" s="264"/>
      <c r="N33" s="246" t="s">
        <v>43</v>
      </c>
      <c r="O33" s="247"/>
      <c r="P33" s="247"/>
      <c r="Q33" s="247"/>
      <c r="R33" s="247"/>
      <c r="S33" s="247"/>
      <c r="T33" s="247"/>
      <c r="U33" s="247"/>
      <c r="V33" s="247"/>
      <c r="W33" s="247"/>
      <c r="X33" s="247"/>
      <c r="Y33" s="247"/>
      <c r="Z33" s="247"/>
      <c r="AA33" s="247"/>
      <c r="AB33" s="247"/>
      <c r="AC33" s="247"/>
      <c r="AD33" s="247"/>
      <c r="AE33" s="32" t="s">
        <v>200</v>
      </c>
      <c r="AF33" s="248">
        <v>0.7</v>
      </c>
      <c r="AG33" s="249"/>
      <c r="AH33" s="39"/>
      <c r="AI33" s="256"/>
      <c r="AJ33" s="257"/>
      <c r="AK33" s="257"/>
      <c r="AL33" s="257"/>
      <c r="AM33" s="257"/>
      <c r="AN33" s="257"/>
      <c r="AO33" s="258"/>
      <c r="AP33" s="259"/>
      <c r="AQ33" s="42" t="s">
        <v>200</v>
      </c>
      <c r="AR33" s="205">
        <v>0.9</v>
      </c>
      <c r="AS33" s="206"/>
      <c r="AT33" s="35">
        <f>ROUND(ROUND(J32*AF33,0)*AR33,0)</f>
        <v>167</v>
      </c>
      <c r="AU33" s="36"/>
    </row>
    <row r="34" spans="1:47" ht="16.5" customHeight="1">
      <c r="A34" s="23" t="s">
        <v>198</v>
      </c>
      <c r="B34" s="23">
        <v>2511</v>
      </c>
      <c r="C34" s="81" t="s">
        <v>237</v>
      </c>
      <c r="D34" s="235" t="s">
        <v>238</v>
      </c>
      <c r="E34" s="236"/>
      <c r="F34" s="236"/>
      <c r="G34" s="237"/>
      <c r="H34" s="235" t="s">
        <v>210</v>
      </c>
      <c r="I34" s="241"/>
      <c r="J34" s="241"/>
      <c r="K34" s="241"/>
      <c r="L34" s="241"/>
      <c r="M34" s="242"/>
      <c r="N34" s="8"/>
      <c r="O34" s="10"/>
      <c r="P34" s="9"/>
      <c r="Q34" s="9"/>
      <c r="R34" s="9"/>
      <c r="S34" s="10"/>
      <c r="T34" s="10"/>
      <c r="U34" s="12"/>
      <c r="V34" s="12"/>
      <c r="W34" s="12"/>
      <c r="X34" s="12"/>
      <c r="Y34" s="12"/>
      <c r="Z34" s="12"/>
      <c r="AA34" s="10"/>
      <c r="AB34" s="12"/>
      <c r="AC34" s="12"/>
      <c r="AD34" s="9"/>
      <c r="AE34" s="10"/>
      <c r="AF34" s="10"/>
      <c r="AG34" s="10"/>
      <c r="AH34" s="10"/>
      <c r="AI34" s="25"/>
      <c r="AL34" s="9"/>
      <c r="AM34" s="10"/>
      <c r="AN34" s="10"/>
      <c r="AO34" s="10"/>
      <c r="AP34" s="9"/>
      <c r="AQ34" s="9"/>
      <c r="AS34" s="26"/>
      <c r="AT34" s="27">
        <f>ROUND(J36,0)</f>
        <v>270</v>
      </c>
      <c r="AU34" s="36"/>
    </row>
    <row r="35" spans="1:47" ht="16.5" customHeight="1">
      <c r="A35" s="23" t="s">
        <v>190</v>
      </c>
      <c r="B35" s="23">
        <v>2513</v>
      </c>
      <c r="C35" s="81" t="s">
        <v>239</v>
      </c>
      <c r="D35" s="238"/>
      <c r="E35" s="239"/>
      <c r="F35" s="239"/>
      <c r="G35" s="240"/>
      <c r="H35" s="243"/>
      <c r="I35" s="244"/>
      <c r="J35" s="244"/>
      <c r="K35" s="244"/>
      <c r="L35" s="244"/>
      <c r="M35" s="245"/>
      <c r="N35" s="246" t="s">
        <v>43</v>
      </c>
      <c r="O35" s="247"/>
      <c r="P35" s="247"/>
      <c r="Q35" s="247"/>
      <c r="R35" s="247"/>
      <c r="S35" s="247"/>
      <c r="T35" s="247"/>
      <c r="U35" s="247"/>
      <c r="V35" s="247"/>
      <c r="W35" s="247"/>
      <c r="X35" s="247"/>
      <c r="Y35" s="247"/>
      <c r="Z35" s="247"/>
      <c r="AA35" s="247"/>
      <c r="AB35" s="247"/>
      <c r="AC35" s="247"/>
      <c r="AD35" s="247"/>
      <c r="AE35" s="32" t="s">
        <v>44</v>
      </c>
      <c r="AF35" s="248">
        <v>0.7</v>
      </c>
      <c r="AG35" s="249"/>
      <c r="AH35" s="33"/>
      <c r="AI35" s="34"/>
      <c r="AJ35" s="34"/>
      <c r="AK35" s="34"/>
      <c r="AL35" s="34"/>
      <c r="AM35" s="33"/>
      <c r="AN35" s="33"/>
      <c r="AO35" s="33"/>
      <c r="AP35" s="34"/>
      <c r="AQ35" s="34"/>
      <c r="AR35" s="34"/>
      <c r="AS35" s="6"/>
      <c r="AT35" s="35">
        <f>ROUND(J36*AF35,0)</f>
        <v>189</v>
      </c>
      <c r="AU35" s="36"/>
    </row>
    <row r="36" spans="1:47" ht="16.5" customHeight="1">
      <c r="A36" s="23" t="s">
        <v>190</v>
      </c>
      <c r="B36" s="23">
        <v>2514</v>
      </c>
      <c r="C36" s="81" t="s">
        <v>240</v>
      </c>
      <c r="D36" s="238"/>
      <c r="E36" s="239"/>
      <c r="F36" s="239"/>
      <c r="G36" s="240"/>
      <c r="H36" s="29"/>
      <c r="I36" s="30"/>
      <c r="J36" s="250">
        <v>270</v>
      </c>
      <c r="K36" s="251"/>
      <c r="L36" s="30" t="s">
        <v>42</v>
      </c>
      <c r="M36" s="31"/>
      <c r="N36" s="37"/>
      <c r="O36" s="33"/>
      <c r="P36" s="34"/>
      <c r="Q36" s="34"/>
      <c r="R36" s="34"/>
      <c r="S36" s="33"/>
      <c r="T36" s="33"/>
      <c r="U36" s="38"/>
      <c r="V36" s="38"/>
      <c r="W36" s="38"/>
      <c r="X36" s="38"/>
      <c r="Y36" s="38"/>
      <c r="Z36" s="38"/>
      <c r="AA36" s="33"/>
      <c r="AB36" s="38"/>
      <c r="AC36" s="38"/>
      <c r="AD36" s="34"/>
      <c r="AE36" s="33"/>
      <c r="AF36" s="33"/>
      <c r="AG36" s="33"/>
      <c r="AH36" s="39"/>
      <c r="AI36" s="252" t="s">
        <v>197</v>
      </c>
      <c r="AJ36" s="253"/>
      <c r="AK36" s="253"/>
      <c r="AL36" s="253"/>
      <c r="AM36" s="253"/>
      <c r="AN36" s="253"/>
      <c r="AO36" s="254"/>
      <c r="AP36" s="255"/>
      <c r="AQ36" s="9"/>
      <c r="AR36" s="9"/>
      <c r="AS36" s="26"/>
      <c r="AT36" s="27">
        <f>ROUND(J36*AR37,0)</f>
        <v>243</v>
      </c>
      <c r="AU36" s="36"/>
    </row>
    <row r="37" spans="1:47" ht="16.5" customHeight="1">
      <c r="A37" s="23" t="s">
        <v>198</v>
      </c>
      <c r="B37" s="23">
        <v>2515</v>
      </c>
      <c r="C37" s="81" t="s">
        <v>241</v>
      </c>
      <c r="D37" s="265"/>
      <c r="E37" s="266"/>
      <c r="F37" s="266"/>
      <c r="G37" s="267"/>
      <c r="H37" s="262" t="s">
        <v>85</v>
      </c>
      <c r="I37" s="263"/>
      <c r="J37" s="263"/>
      <c r="K37" s="263"/>
      <c r="L37" s="263"/>
      <c r="M37" s="264"/>
      <c r="N37" s="246" t="s">
        <v>43</v>
      </c>
      <c r="O37" s="247"/>
      <c r="P37" s="247"/>
      <c r="Q37" s="247"/>
      <c r="R37" s="247"/>
      <c r="S37" s="247"/>
      <c r="T37" s="247"/>
      <c r="U37" s="247"/>
      <c r="V37" s="247"/>
      <c r="W37" s="247"/>
      <c r="X37" s="247"/>
      <c r="Y37" s="247"/>
      <c r="Z37" s="247"/>
      <c r="AA37" s="247"/>
      <c r="AB37" s="247"/>
      <c r="AC37" s="247"/>
      <c r="AD37" s="247"/>
      <c r="AE37" s="32" t="s">
        <v>200</v>
      </c>
      <c r="AF37" s="248">
        <v>0.7</v>
      </c>
      <c r="AG37" s="249"/>
      <c r="AH37" s="39"/>
      <c r="AI37" s="256"/>
      <c r="AJ37" s="257"/>
      <c r="AK37" s="257"/>
      <c r="AL37" s="257"/>
      <c r="AM37" s="257"/>
      <c r="AN37" s="257"/>
      <c r="AO37" s="258"/>
      <c r="AP37" s="259"/>
      <c r="AQ37" s="42" t="s">
        <v>200</v>
      </c>
      <c r="AR37" s="205">
        <v>0.9</v>
      </c>
      <c r="AS37" s="206"/>
      <c r="AT37" s="35">
        <f>ROUND(ROUND(J36*AF37,0)*AR37,0)</f>
        <v>170</v>
      </c>
      <c r="AU37" s="36"/>
    </row>
    <row r="38" spans="1:47" ht="16.5" customHeight="1">
      <c r="A38" s="23" t="s">
        <v>198</v>
      </c>
      <c r="B38" s="23">
        <v>2621</v>
      </c>
      <c r="C38" s="81" t="s">
        <v>242</v>
      </c>
      <c r="D38" s="235" t="s">
        <v>243</v>
      </c>
      <c r="E38" s="236"/>
      <c r="F38" s="236"/>
      <c r="G38" s="237"/>
      <c r="H38" s="235" t="s">
        <v>222</v>
      </c>
      <c r="I38" s="241"/>
      <c r="J38" s="241"/>
      <c r="K38" s="241"/>
      <c r="L38" s="241"/>
      <c r="M38" s="242"/>
      <c r="N38" s="8"/>
      <c r="O38" s="10"/>
      <c r="P38" s="9"/>
      <c r="Q38" s="9"/>
      <c r="R38" s="9"/>
      <c r="S38" s="10"/>
      <c r="T38" s="10"/>
      <c r="U38" s="12"/>
      <c r="V38" s="12"/>
      <c r="W38" s="12"/>
      <c r="X38" s="12"/>
      <c r="Y38" s="12"/>
      <c r="Z38" s="12"/>
      <c r="AA38" s="10"/>
      <c r="AB38" s="12"/>
      <c r="AC38" s="12"/>
      <c r="AD38" s="9"/>
      <c r="AE38" s="10"/>
      <c r="AF38" s="10"/>
      <c r="AG38" s="10"/>
      <c r="AH38" s="10"/>
      <c r="AI38" s="25"/>
      <c r="AL38" s="9"/>
      <c r="AM38" s="10"/>
      <c r="AN38" s="10"/>
      <c r="AO38" s="10"/>
      <c r="AP38" s="9"/>
      <c r="AQ38" s="9"/>
      <c r="AS38" s="26"/>
      <c r="AT38" s="27">
        <f>ROUND(J40,0)</f>
        <v>285</v>
      </c>
      <c r="AU38" s="36"/>
    </row>
    <row r="39" spans="1:47" ht="16.5" customHeight="1">
      <c r="A39" s="23" t="s">
        <v>190</v>
      </c>
      <c r="B39" s="23">
        <v>2623</v>
      </c>
      <c r="C39" s="81" t="s">
        <v>244</v>
      </c>
      <c r="D39" s="238"/>
      <c r="E39" s="239"/>
      <c r="F39" s="239"/>
      <c r="G39" s="240"/>
      <c r="H39" s="243"/>
      <c r="I39" s="244"/>
      <c r="J39" s="244"/>
      <c r="K39" s="244"/>
      <c r="L39" s="244"/>
      <c r="M39" s="245"/>
      <c r="N39" s="246" t="s">
        <v>43</v>
      </c>
      <c r="O39" s="247"/>
      <c r="P39" s="247"/>
      <c r="Q39" s="247"/>
      <c r="R39" s="247"/>
      <c r="S39" s="247"/>
      <c r="T39" s="247"/>
      <c r="U39" s="247"/>
      <c r="V39" s="247"/>
      <c r="W39" s="247"/>
      <c r="X39" s="247"/>
      <c r="Y39" s="247"/>
      <c r="Z39" s="247"/>
      <c r="AA39" s="247"/>
      <c r="AB39" s="247"/>
      <c r="AC39" s="247"/>
      <c r="AD39" s="247"/>
      <c r="AE39" s="32" t="s">
        <v>44</v>
      </c>
      <c r="AF39" s="248">
        <v>0.7</v>
      </c>
      <c r="AG39" s="249"/>
      <c r="AH39" s="33"/>
      <c r="AI39" s="34"/>
      <c r="AJ39" s="34"/>
      <c r="AK39" s="34"/>
      <c r="AL39" s="34"/>
      <c r="AM39" s="33"/>
      <c r="AN39" s="33"/>
      <c r="AO39" s="33"/>
      <c r="AP39" s="34"/>
      <c r="AQ39" s="34"/>
      <c r="AR39" s="34"/>
      <c r="AS39" s="6"/>
      <c r="AT39" s="35">
        <f>ROUND(J40*AF39,0)</f>
        <v>200</v>
      </c>
      <c r="AU39" s="36"/>
    </row>
    <row r="40" spans="1:47" ht="16.5" customHeight="1">
      <c r="A40" s="23" t="s">
        <v>190</v>
      </c>
      <c r="B40" s="23">
        <v>2624</v>
      </c>
      <c r="C40" s="81" t="s">
        <v>245</v>
      </c>
      <c r="D40" s="238"/>
      <c r="E40" s="239"/>
      <c r="F40" s="239"/>
      <c r="G40" s="240"/>
      <c r="H40" s="29"/>
      <c r="I40" s="30"/>
      <c r="J40" s="250">
        <v>285</v>
      </c>
      <c r="K40" s="251"/>
      <c r="L40" s="30" t="s">
        <v>42</v>
      </c>
      <c r="M40" s="31"/>
      <c r="N40" s="37"/>
      <c r="O40" s="33"/>
      <c r="P40" s="34"/>
      <c r="Q40" s="34"/>
      <c r="R40" s="34"/>
      <c r="S40" s="33"/>
      <c r="T40" s="33"/>
      <c r="U40" s="38"/>
      <c r="V40" s="38"/>
      <c r="W40" s="38"/>
      <c r="X40" s="38"/>
      <c r="Y40" s="38"/>
      <c r="Z40" s="38"/>
      <c r="AA40" s="33"/>
      <c r="AB40" s="38"/>
      <c r="AC40" s="38"/>
      <c r="AD40" s="34"/>
      <c r="AE40" s="33"/>
      <c r="AF40" s="33"/>
      <c r="AG40" s="33"/>
      <c r="AH40" s="39"/>
      <c r="AI40" s="252" t="s">
        <v>197</v>
      </c>
      <c r="AJ40" s="253"/>
      <c r="AK40" s="253"/>
      <c r="AL40" s="253"/>
      <c r="AM40" s="253"/>
      <c r="AN40" s="253"/>
      <c r="AO40" s="254"/>
      <c r="AP40" s="255"/>
      <c r="AQ40" s="9"/>
      <c r="AR40" s="9"/>
      <c r="AS40" s="26"/>
      <c r="AT40" s="27">
        <f>ROUND(J40*AR41,0)</f>
        <v>257</v>
      </c>
      <c r="AU40" s="36"/>
    </row>
    <row r="41" spans="1:47" ht="16.5" customHeight="1">
      <c r="A41" s="23" t="s">
        <v>198</v>
      </c>
      <c r="B41" s="23">
        <v>2625</v>
      </c>
      <c r="C41" s="81" t="s">
        <v>246</v>
      </c>
      <c r="D41" s="265"/>
      <c r="E41" s="266"/>
      <c r="F41" s="266"/>
      <c r="G41" s="267"/>
      <c r="H41" s="262" t="s">
        <v>86</v>
      </c>
      <c r="I41" s="263"/>
      <c r="J41" s="263"/>
      <c r="K41" s="263"/>
      <c r="L41" s="263"/>
      <c r="M41" s="264"/>
      <c r="N41" s="246" t="s">
        <v>43</v>
      </c>
      <c r="O41" s="247"/>
      <c r="P41" s="247"/>
      <c r="Q41" s="247"/>
      <c r="R41" s="247"/>
      <c r="S41" s="247"/>
      <c r="T41" s="247"/>
      <c r="U41" s="247"/>
      <c r="V41" s="247"/>
      <c r="W41" s="247"/>
      <c r="X41" s="247"/>
      <c r="Y41" s="247"/>
      <c r="Z41" s="247"/>
      <c r="AA41" s="247"/>
      <c r="AB41" s="247"/>
      <c r="AC41" s="247"/>
      <c r="AD41" s="247"/>
      <c r="AE41" s="32" t="s">
        <v>200</v>
      </c>
      <c r="AF41" s="248">
        <v>0.7</v>
      </c>
      <c r="AG41" s="249"/>
      <c r="AH41" s="39"/>
      <c r="AI41" s="256"/>
      <c r="AJ41" s="257"/>
      <c r="AK41" s="257"/>
      <c r="AL41" s="257"/>
      <c r="AM41" s="257"/>
      <c r="AN41" s="257"/>
      <c r="AO41" s="258"/>
      <c r="AP41" s="259"/>
      <c r="AQ41" s="42" t="s">
        <v>200</v>
      </c>
      <c r="AR41" s="205">
        <v>0.9</v>
      </c>
      <c r="AS41" s="206"/>
      <c r="AT41" s="35">
        <f>ROUND(ROUND(J40*AF41,0)*AR41,0)</f>
        <v>180</v>
      </c>
      <c r="AU41" s="36"/>
    </row>
    <row r="42" spans="1:47" ht="16.5" customHeight="1">
      <c r="A42" s="23" t="s">
        <v>198</v>
      </c>
      <c r="B42" s="23">
        <v>1411</v>
      </c>
      <c r="C42" s="81" t="s">
        <v>247</v>
      </c>
      <c r="D42" s="235" t="s">
        <v>248</v>
      </c>
      <c r="E42" s="236"/>
      <c r="F42" s="236"/>
      <c r="G42" s="237"/>
      <c r="H42" s="235" t="s">
        <v>249</v>
      </c>
      <c r="I42" s="241"/>
      <c r="J42" s="241"/>
      <c r="K42" s="241"/>
      <c r="L42" s="241"/>
      <c r="M42" s="242"/>
      <c r="N42" s="8"/>
      <c r="O42" s="10"/>
      <c r="P42" s="9"/>
      <c r="Q42" s="9"/>
      <c r="R42" s="9"/>
      <c r="S42" s="10"/>
      <c r="T42" s="10"/>
      <c r="U42" s="12"/>
      <c r="V42" s="12"/>
      <c r="W42" s="12"/>
      <c r="X42" s="12"/>
      <c r="Y42" s="12"/>
      <c r="Z42" s="12"/>
      <c r="AA42" s="10"/>
      <c r="AB42" s="12"/>
      <c r="AC42" s="12"/>
      <c r="AD42" s="9"/>
      <c r="AE42" s="10"/>
      <c r="AF42" s="10"/>
      <c r="AG42" s="10"/>
      <c r="AH42" s="10"/>
      <c r="AI42" s="25"/>
      <c r="AL42" s="9"/>
      <c r="AM42" s="10"/>
      <c r="AN42" s="10"/>
      <c r="AO42" s="10"/>
      <c r="AP42" s="9"/>
      <c r="AQ42" s="9"/>
      <c r="AS42" s="26"/>
      <c r="AT42" s="27">
        <f>ROUND(J44,0)</f>
        <v>165</v>
      </c>
      <c r="AU42" s="36"/>
    </row>
    <row r="43" spans="1:47" ht="16.5" customHeight="1">
      <c r="A43" s="23" t="s">
        <v>190</v>
      </c>
      <c r="B43" s="23">
        <v>1413</v>
      </c>
      <c r="C43" s="81" t="s">
        <v>250</v>
      </c>
      <c r="D43" s="238"/>
      <c r="E43" s="239"/>
      <c r="F43" s="239"/>
      <c r="G43" s="240"/>
      <c r="H43" s="243"/>
      <c r="I43" s="244"/>
      <c r="J43" s="244"/>
      <c r="K43" s="244"/>
      <c r="L43" s="244"/>
      <c r="M43" s="245"/>
      <c r="N43" s="246" t="s">
        <v>43</v>
      </c>
      <c r="O43" s="247"/>
      <c r="P43" s="247"/>
      <c r="Q43" s="247"/>
      <c r="R43" s="247"/>
      <c r="S43" s="247"/>
      <c r="T43" s="247"/>
      <c r="U43" s="247"/>
      <c r="V43" s="247"/>
      <c r="W43" s="247"/>
      <c r="X43" s="247"/>
      <c r="Y43" s="247"/>
      <c r="Z43" s="247"/>
      <c r="AA43" s="247"/>
      <c r="AB43" s="247"/>
      <c r="AC43" s="247"/>
      <c r="AD43" s="247"/>
      <c r="AE43" s="32" t="s">
        <v>44</v>
      </c>
      <c r="AF43" s="248">
        <v>0.7</v>
      </c>
      <c r="AG43" s="249"/>
      <c r="AH43" s="33"/>
      <c r="AI43" s="34"/>
      <c r="AJ43" s="34"/>
      <c r="AK43" s="34"/>
      <c r="AL43" s="34"/>
      <c r="AM43" s="33"/>
      <c r="AN43" s="33"/>
      <c r="AO43" s="33"/>
      <c r="AP43" s="34"/>
      <c r="AQ43" s="34"/>
      <c r="AR43" s="34"/>
      <c r="AS43" s="6"/>
      <c r="AT43" s="35">
        <f>ROUND(J44*AF43,0)</f>
        <v>116</v>
      </c>
      <c r="AU43" s="36"/>
    </row>
    <row r="44" spans="1:47" ht="16.5" customHeight="1">
      <c r="A44" s="23" t="s">
        <v>190</v>
      </c>
      <c r="B44" s="23">
        <v>1414</v>
      </c>
      <c r="C44" s="81" t="s">
        <v>251</v>
      </c>
      <c r="D44" s="238"/>
      <c r="E44" s="239"/>
      <c r="F44" s="239"/>
      <c r="G44" s="240"/>
      <c r="H44" s="29"/>
      <c r="I44" s="30"/>
      <c r="J44" s="250">
        <v>165</v>
      </c>
      <c r="K44" s="251"/>
      <c r="L44" s="30" t="s">
        <v>42</v>
      </c>
      <c r="M44" s="31"/>
      <c r="N44" s="37"/>
      <c r="O44" s="33"/>
      <c r="P44" s="34"/>
      <c r="Q44" s="34"/>
      <c r="R44" s="34"/>
      <c r="S44" s="33"/>
      <c r="T44" s="33"/>
      <c r="U44" s="38"/>
      <c r="V44" s="38"/>
      <c r="W44" s="38"/>
      <c r="X44" s="38"/>
      <c r="Y44" s="38"/>
      <c r="Z44" s="38"/>
      <c r="AA44" s="33"/>
      <c r="AB44" s="38"/>
      <c r="AC44" s="38"/>
      <c r="AD44" s="34"/>
      <c r="AE44" s="33"/>
      <c r="AF44" s="33"/>
      <c r="AG44" s="33"/>
      <c r="AH44" s="39"/>
      <c r="AI44" s="252" t="s">
        <v>197</v>
      </c>
      <c r="AJ44" s="253"/>
      <c r="AK44" s="253"/>
      <c r="AL44" s="253"/>
      <c r="AM44" s="253"/>
      <c r="AN44" s="253"/>
      <c r="AO44" s="254"/>
      <c r="AP44" s="255"/>
      <c r="AQ44" s="9"/>
      <c r="AR44" s="9"/>
      <c r="AS44" s="26"/>
      <c r="AT44" s="27">
        <f>ROUND(J44*AR45,0)</f>
        <v>149</v>
      </c>
      <c r="AU44" s="36"/>
    </row>
    <row r="45" spans="1:47" ht="16.5" customHeight="1">
      <c r="A45" s="23" t="s">
        <v>198</v>
      </c>
      <c r="B45" s="23">
        <v>1415</v>
      </c>
      <c r="C45" s="81" t="s">
        <v>252</v>
      </c>
      <c r="D45" s="265"/>
      <c r="E45" s="266"/>
      <c r="F45" s="266"/>
      <c r="G45" s="267"/>
      <c r="H45" s="262" t="s">
        <v>81</v>
      </c>
      <c r="I45" s="263"/>
      <c r="J45" s="263"/>
      <c r="K45" s="263"/>
      <c r="L45" s="263"/>
      <c r="M45" s="264"/>
      <c r="N45" s="246" t="s">
        <v>43</v>
      </c>
      <c r="O45" s="247"/>
      <c r="P45" s="247"/>
      <c r="Q45" s="247"/>
      <c r="R45" s="247"/>
      <c r="S45" s="247"/>
      <c r="T45" s="247"/>
      <c r="U45" s="247"/>
      <c r="V45" s="247"/>
      <c r="W45" s="247"/>
      <c r="X45" s="247"/>
      <c r="Y45" s="247"/>
      <c r="Z45" s="247"/>
      <c r="AA45" s="247"/>
      <c r="AB45" s="247"/>
      <c r="AC45" s="247"/>
      <c r="AD45" s="247"/>
      <c r="AE45" s="32" t="s">
        <v>200</v>
      </c>
      <c r="AF45" s="248">
        <v>0.7</v>
      </c>
      <c r="AG45" s="249"/>
      <c r="AH45" s="39"/>
      <c r="AI45" s="256"/>
      <c r="AJ45" s="257"/>
      <c r="AK45" s="257"/>
      <c r="AL45" s="257"/>
      <c r="AM45" s="257"/>
      <c r="AN45" s="257"/>
      <c r="AO45" s="258"/>
      <c r="AP45" s="259"/>
      <c r="AQ45" s="42" t="s">
        <v>200</v>
      </c>
      <c r="AR45" s="205">
        <v>0.9</v>
      </c>
      <c r="AS45" s="206"/>
      <c r="AT45" s="35">
        <f>ROUND(ROUND(J44*AF45,0)*AR45,0)</f>
        <v>104</v>
      </c>
      <c r="AU45" s="50"/>
    </row>
    <row r="46" spans="1:47" ht="16.5" customHeight="1">
      <c r="A46" s="130" t="s">
        <v>198</v>
      </c>
      <c r="B46" s="130">
        <v>8000</v>
      </c>
      <c r="C46" s="131" t="s">
        <v>253</v>
      </c>
      <c r="D46" s="157"/>
      <c r="E46" s="268" t="s">
        <v>254</v>
      </c>
      <c r="F46" s="214"/>
      <c r="G46" s="214"/>
      <c r="H46" s="214"/>
      <c r="I46" s="214"/>
      <c r="J46" s="214"/>
      <c r="K46" s="214"/>
      <c r="L46" s="214"/>
      <c r="M46" s="138"/>
      <c r="N46" s="142"/>
      <c r="O46" s="142"/>
      <c r="P46" s="142"/>
      <c r="Q46" s="142"/>
      <c r="R46" s="142"/>
      <c r="S46" s="143"/>
      <c r="T46" s="143"/>
      <c r="U46" s="143"/>
      <c r="V46" s="151"/>
      <c r="W46" s="151"/>
      <c r="X46" s="151"/>
      <c r="Y46" s="151"/>
      <c r="Z46" s="151"/>
      <c r="AA46" s="151"/>
      <c r="AB46" s="151"/>
      <c r="AC46" s="151"/>
      <c r="AD46" s="142"/>
      <c r="AE46" s="151"/>
      <c r="AF46" s="143"/>
      <c r="AG46" s="142"/>
      <c r="AH46" s="142"/>
      <c r="AI46" s="142"/>
      <c r="AJ46" s="141" t="s">
        <v>45</v>
      </c>
      <c r="AK46" s="269">
        <v>0.15</v>
      </c>
      <c r="AL46" s="270"/>
      <c r="AM46" s="142" t="s">
        <v>46</v>
      </c>
      <c r="AN46" s="143"/>
      <c r="AO46" s="143"/>
      <c r="AP46" s="143"/>
      <c r="AQ46" s="142"/>
      <c r="AR46" s="143"/>
      <c r="AS46" s="152"/>
      <c r="AT46" s="158"/>
      <c r="AU46" s="159" t="s">
        <v>41</v>
      </c>
    </row>
    <row r="47" spans="1:47" ht="16.5" customHeight="1">
      <c r="A47" s="130" t="s">
        <v>255</v>
      </c>
      <c r="B47" s="130">
        <v>8001</v>
      </c>
      <c r="C47" s="131" t="s">
        <v>256</v>
      </c>
      <c r="D47" s="147"/>
      <c r="E47" s="217"/>
      <c r="F47" s="217"/>
      <c r="G47" s="217"/>
      <c r="H47" s="217"/>
      <c r="I47" s="217"/>
      <c r="J47" s="217"/>
      <c r="K47" s="217"/>
      <c r="L47" s="217"/>
      <c r="M47" s="160"/>
      <c r="N47" s="142"/>
      <c r="O47" s="142"/>
      <c r="P47" s="142"/>
      <c r="Q47" s="142"/>
      <c r="R47" s="142"/>
      <c r="S47" s="143"/>
      <c r="T47" s="143"/>
      <c r="U47" s="143"/>
      <c r="V47" s="151"/>
      <c r="W47" s="151"/>
      <c r="X47" s="151"/>
      <c r="Y47" s="151"/>
      <c r="Z47" s="151"/>
      <c r="AA47" s="151"/>
      <c r="AB47" s="151"/>
      <c r="AC47" s="151"/>
      <c r="AD47" s="142"/>
      <c r="AE47" s="151"/>
      <c r="AF47" s="143"/>
      <c r="AG47" s="142"/>
      <c r="AH47" s="142"/>
      <c r="AI47" s="142"/>
      <c r="AJ47" s="141" t="s">
        <v>45</v>
      </c>
      <c r="AK47" s="269">
        <v>0.15</v>
      </c>
      <c r="AL47" s="270"/>
      <c r="AM47" s="142" t="s">
        <v>46</v>
      </c>
      <c r="AN47" s="143"/>
      <c r="AO47" s="143"/>
      <c r="AP47" s="143"/>
      <c r="AQ47" s="142"/>
      <c r="AR47" s="143"/>
      <c r="AS47" s="152"/>
      <c r="AT47" s="161"/>
      <c r="AU47" s="159" t="s">
        <v>202</v>
      </c>
    </row>
    <row r="48" spans="1:47" ht="16.5" customHeight="1">
      <c r="A48" s="130" t="s">
        <v>255</v>
      </c>
      <c r="B48" s="130">
        <v>8002</v>
      </c>
      <c r="C48" s="131" t="s">
        <v>257</v>
      </c>
      <c r="D48" s="153"/>
      <c r="E48" s="154"/>
      <c r="F48" s="154"/>
      <c r="G48" s="154"/>
      <c r="H48" s="154"/>
      <c r="I48" s="154"/>
      <c r="J48" s="154"/>
      <c r="K48" s="154"/>
      <c r="L48" s="154"/>
      <c r="M48" s="162"/>
      <c r="N48" s="142"/>
      <c r="O48" s="142"/>
      <c r="P48" s="142"/>
      <c r="Q48" s="142"/>
      <c r="R48" s="142"/>
      <c r="S48" s="143"/>
      <c r="T48" s="143"/>
      <c r="U48" s="143"/>
      <c r="V48" s="151"/>
      <c r="W48" s="151"/>
      <c r="X48" s="151"/>
      <c r="Y48" s="151"/>
      <c r="Z48" s="151"/>
      <c r="AA48" s="151"/>
      <c r="AB48" s="151"/>
      <c r="AC48" s="151"/>
      <c r="AD48" s="142"/>
      <c r="AE48" s="151"/>
      <c r="AF48" s="143"/>
      <c r="AG48" s="142"/>
      <c r="AH48" s="142"/>
      <c r="AI48" s="142"/>
      <c r="AJ48" s="141" t="s">
        <v>45</v>
      </c>
      <c r="AK48" s="269">
        <v>0.15</v>
      </c>
      <c r="AL48" s="270"/>
      <c r="AM48" s="142" t="s">
        <v>46</v>
      </c>
      <c r="AN48" s="143"/>
      <c r="AO48" s="143"/>
      <c r="AP48" s="143"/>
      <c r="AQ48" s="142"/>
      <c r="AR48" s="143"/>
      <c r="AS48" s="152"/>
      <c r="AT48" s="161"/>
      <c r="AU48" s="159" t="s">
        <v>80</v>
      </c>
    </row>
    <row r="49" spans="1:47" ht="16.5" customHeight="1">
      <c r="A49" s="23" t="s">
        <v>255</v>
      </c>
      <c r="B49" s="23">
        <v>8100</v>
      </c>
      <c r="C49" s="81" t="s">
        <v>258</v>
      </c>
      <c r="D49" s="24"/>
      <c r="E49" s="236" t="s">
        <v>47</v>
      </c>
      <c r="F49" s="241"/>
      <c r="G49" s="241"/>
      <c r="H49" s="241"/>
      <c r="I49" s="241"/>
      <c r="J49" s="241"/>
      <c r="K49" s="241"/>
      <c r="L49" s="241"/>
      <c r="M49" s="26"/>
      <c r="N49" s="33"/>
      <c r="O49" s="33"/>
      <c r="P49" s="33"/>
      <c r="Q49" s="33"/>
      <c r="R49" s="33"/>
      <c r="S49" s="34"/>
      <c r="T49" s="34"/>
      <c r="U49" s="34"/>
      <c r="V49" s="38"/>
      <c r="W49" s="38"/>
      <c r="X49" s="38"/>
      <c r="Y49" s="38"/>
      <c r="Z49" s="38"/>
      <c r="AA49" s="38"/>
      <c r="AB49" s="38"/>
      <c r="AC49" s="38"/>
      <c r="AD49" s="33"/>
      <c r="AE49" s="38"/>
      <c r="AF49" s="34"/>
      <c r="AG49" s="33"/>
      <c r="AH49" s="33"/>
      <c r="AI49" s="33"/>
      <c r="AJ49" s="32" t="s">
        <v>45</v>
      </c>
      <c r="AK49" s="271">
        <v>0.1</v>
      </c>
      <c r="AL49" s="272"/>
      <c r="AM49" s="33" t="s">
        <v>46</v>
      </c>
      <c r="AN49" s="34"/>
      <c r="AO49" s="34"/>
      <c r="AP49" s="34"/>
      <c r="AQ49" s="33"/>
      <c r="AR49" s="34"/>
      <c r="AS49" s="39"/>
      <c r="AT49" s="46"/>
      <c r="AU49" s="83" t="s">
        <v>41</v>
      </c>
    </row>
    <row r="50" spans="1:47" ht="16.5" customHeight="1">
      <c r="A50" s="130" t="s">
        <v>255</v>
      </c>
      <c r="B50" s="130">
        <v>8101</v>
      </c>
      <c r="C50" s="131" t="s">
        <v>259</v>
      </c>
      <c r="D50" s="29"/>
      <c r="E50" s="244"/>
      <c r="F50" s="244"/>
      <c r="G50" s="244"/>
      <c r="H50" s="244"/>
      <c r="I50" s="244"/>
      <c r="J50" s="244"/>
      <c r="K50" s="244"/>
      <c r="L50" s="244"/>
      <c r="M50" s="52"/>
      <c r="N50" s="142"/>
      <c r="O50" s="142"/>
      <c r="P50" s="142"/>
      <c r="Q50" s="142"/>
      <c r="R50" s="142"/>
      <c r="S50" s="143"/>
      <c r="T50" s="143"/>
      <c r="U50" s="143"/>
      <c r="V50" s="151"/>
      <c r="W50" s="151"/>
      <c r="X50" s="151"/>
      <c r="Y50" s="151"/>
      <c r="Z50" s="151"/>
      <c r="AA50" s="151"/>
      <c r="AB50" s="151"/>
      <c r="AC50" s="151"/>
      <c r="AD50" s="142"/>
      <c r="AE50" s="151"/>
      <c r="AF50" s="143"/>
      <c r="AG50" s="142"/>
      <c r="AH50" s="142"/>
      <c r="AI50" s="142"/>
      <c r="AJ50" s="141" t="s">
        <v>45</v>
      </c>
      <c r="AK50" s="269">
        <v>0.1</v>
      </c>
      <c r="AL50" s="270"/>
      <c r="AM50" s="142" t="s">
        <v>46</v>
      </c>
      <c r="AN50" s="143"/>
      <c r="AO50" s="143"/>
      <c r="AP50" s="143"/>
      <c r="AQ50" s="142"/>
      <c r="AR50" s="143"/>
      <c r="AS50" s="152"/>
      <c r="AT50" s="158"/>
      <c r="AU50" s="159" t="s">
        <v>202</v>
      </c>
    </row>
    <row r="51" spans="1:47" ht="16.5" customHeight="1">
      <c r="A51" s="23" t="s">
        <v>255</v>
      </c>
      <c r="B51" s="23">
        <v>8102</v>
      </c>
      <c r="C51" s="81" t="s">
        <v>260</v>
      </c>
      <c r="D51" s="40"/>
      <c r="E51" s="20"/>
      <c r="F51" s="20"/>
      <c r="G51" s="20"/>
      <c r="H51" s="20"/>
      <c r="I51" s="20"/>
      <c r="J51" s="20"/>
      <c r="K51" s="20"/>
      <c r="L51" s="20"/>
      <c r="M51" s="49"/>
      <c r="N51" s="33"/>
      <c r="O51" s="33"/>
      <c r="P51" s="33"/>
      <c r="Q51" s="33"/>
      <c r="R51" s="33"/>
      <c r="S51" s="34"/>
      <c r="T51" s="34"/>
      <c r="U51" s="34"/>
      <c r="V51" s="38"/>
      <c r="W51" s="38"/>
      <c r="X51" s="38"/>
      <c r="Y51" s="38"/>
      <c r="Z51" s="38"/>
      <c r="AA51" s="38"/>
      <c r="AB51" s="38"/>
      <c r="AC51" s="38"/>
      <c r="AD51" s="33"/>
      <c r="AE51" s="38"/>
      <c r="AF51" s="34"/>
      <c r="AG51" s="33"/>
      <c r="AH51" s="33"/>
      <c r="AI51" s="33"/>
      <c r="AJ51" s="32" t="s">
        <v>45</v>
      </c>
      <c r="AK51" s="271">
        <v>0.1</v>
      </c>
      <c r="AL51" s="272"/>
      <c r="AM51" s="33" t="s">
        <v>46</v>
      </c>
      <c r="AN51" s="34"/>
      <c r="AO51" s="34"/>
      <c r="AP51" s="34"/>
      <c r="AQ51" s="33"/>
      <c r="AR51" s="34"/>
      <c r="AS51" s="39"/>
      <c r="AT51" s="53"/>
      <c r="AU51" s="83" t="s">
        <v>80</v>
      </c>
    </row>
    <row r="52" spans="1:47" ht="16.5" customHeight="1">
      <c r="A52" s="23" t="s">
        <v>255</v>
      </c>
      <c r="B52" s="23">
        <v>8110</v>
      </c>
      <c r="C52" s="81" t="s">
        <v>261</v>
      </c>
      <c r="D52" s="24"/>
      <c r="E52" s="236" t="s">
        <v>48</v>
      </c>
      <c r="F52" s="241"/>
      <c r="G52" s="241"/>
      <c r="H52" s="241"/>
      <c r="I52" s="241"/>
      <c r="J52" s="241"/>
      <c r="K52" s="241"/>
      <c r="L52" s="241"/>
      <c r="M52" s="26"/>
      <c r="N52" s="33"/>
      <c r="O52" s="33"/>
      <c r="P52" s="33"/>
      <c r="Q52" s="33"/>
      <c r="R52" s="33"/>
      <c r="S52" s="34"/>
      <c r="T52" s="34"/>
      <c r="U52" s="34"/>
      <c r="V52" s="38"/>
      <c r="W52" s="38"/>
      <c r="X52" s="38"/>
      <c r="Y52" s="38"/>
      <c r="Z52" s="38"/>
      <c r="AA52" s="38"/>
      <c r="AB52" s="38"/>
      <c r="AC52" s="38"/>
      <c r="AD52" s="33"/>
      <c r="AE52" s="38"/>
      <c r="AF52" s="34"/>
      <c r="AG52" s="33"/>
      <c r="AH52" s="33"/>
      <c r="AI52" s="33"/>
      <c r="AJ52" s="32" t="s">
        <v>45</v>
      </c>
      <c r="AK52" s="271">
        <v>0.05</v>
      </c>
      <c r="AL52" s="272"/>
      <c r="AM52" s="33" t="s">
        <v>46</v>
      </c>
      <c r="AN52" s="34"/>
      <c r="AO52" s="34"/>
      <c r="AP52" s="34"/>
      <c r="AQ52" s="33"/>
      <c r="AR52" s="34"/>
      <c r="AS52" s="39"/>
      <c r="AT52" s="53"/>
      <c r="AU52" s="83" t="s">
        <v>41</v>
      </c>
    </row>
    <row r="53" spans="1:47" ht="16.5" customHeight="1">
      <c r="A53" s="130" t="s">
        <v>255</v>
      </c>
      <c r="B53" s="130">
        <v>8111</v>
      </c>
      <c r="C53" s="131" t="s">
        <v>262</v>
      </c>
      <c r="D53" s="29"/>
      <c r="E53" s="244" t="s">
        <v>48</v>
      </c>
      <c r="F53" s="244"/>
      <c r="G53" s="244"/>
      <c r="H53" s="244"/>
      <c r="I53" s="244"/>
      <c r="J53" s="244"/>
      <c r="K53" s="244"/>
      <c r="L53" s="244"/>
      <c r="M53" s="52"/>
      <c r="N53" s="142"/>
      <c r="O53" s="142"/>
      <c r="P53" s="142"/>
      <c r="Q53" s="142"/>
      <c r="R53" s="142"/>
      <c r="S53" s="143"/>
      <c r="T53" s="143"/>
      <c r="U53" s="143"/>
      <c r="V53" s="151"/>
      <c r="W53" s="151"/>
      <c r="X53" s="151"/>
      <c r="Y53" s="151"/>
      <c r="Z53" s="151"/>
      <c r="AA53" s="151"/>
      <c r="AB53" s="151"/>
      <c r="AC53" s="151"/>
      <c r="AD53" s="142"/>
      <c r="AE53" s="151"/>
      <c r="AF53" s="143"/>
      <c r="AG53" s="142"/>
      <c r="AH53" s="142"/>
      <c r="AI53" s="142"/>
      <c r="AJ53" s="141" t="s">
        <v>45</v>
      </c>
      <c r="AK53" s="269">
        <v>0.05</v>
      </c>
      <c r="AL53" s="270"/>
      <c r="AM53" s="142" t="s">
        <v>46</v>
      </c>
      <c r="AN53" s="143"/>
      <c r="AO53" s="143"/>
      <c r="AP53" s="143"/>
      <c r="AQ53" s="142"/>
      <c r="AR53" s="143"/>
      <c r="AS53" s="152"/>
      <c r="AT53" s="161"/>
      <c r="AU53" s="159" t="s">
        <v>202</v>
      </c>
    </row>
    <row r="54" spans="1:47" ht="16.5" customHeight="1">
      <c r="A54" s="23" t="s">
        <v>255</v>
      </c>
      <c r="B54" s="23">
        <v>8112</v>
      </c>
      <c r="C54" s="81" t="s">
        <v>263</v>
      </c>
      <c r="D54" s="40"/>
      <c r="E54" s="20"/>
      <c r="F54" s="20"/>
      <c r="G54" s="20"/>
      <c r="H54" s="20"/>
      <c r="I54" s="20"/>
      <c r="J54" s="20"/>
      <c r="K54" s="20"/>
      <c r="L54" s="20"/>
      <c r="M54" s="49"/>
      <c r="N54" s="33"/>
      <c r="O54" s="33"/>
      <c r="P54" s="33"/>
      <c r="Q54" s="33"/>
      <c r="R54" s="33"/>
      <c r="S54" s="34"/>
      <c r="T54" s="34"/>
      <c r="U54" s="34"/>
      <c r="V54" s="38"/>
      <c r="W54" s="38"/>
      <c r="X54" s="38"/>
      <c r="Y54" s="38"/>
      <c r="Z54" s="38"/>
      <c r="AA54" s="38"/>
      <c r="AB54" s="38"/>
      <c r="AC54" s="38"/>
      <c r="AD54" s="33"/>
      <c r="AE54" s="38"/>
      <c r="AF54" s="34"/>
      <c r="AG54" s="33"/>
      <c r="AH54" s="33"/>
      <c r="AI54" s="33"/>
      <c r="AJ54" s="32" t="s">
        <v>45</v>
      </c>
      <c r="AK54" s="271">
        <v>0.05</v>
      </c>
      <c r="AL54" s="272"/>
      <c r="AM54" s="33" t="s">
        <v>46</v>
      </c>
      <c r="AN54" s="34"/>
      <c r="AO54" s="34"/>
      <c r="AP54" s="34"/>
      <c r="AQ54" s="33"/>
      <c r="AR54" s="34"/>
      <c r="AS54" s="39"/>
      <c r="AT54" s="53"/>
      <c r="AU54" s="83" t="s">
        <v>80</v>
      </c>
    </row>
    <row r="55" spans="1:47" ht="16.5" customHeight="1">
      <c r="A55" s="23" t="s">
        <v>255</v>
      </c>
      <c r="B55" s="23">
        <v>4001</v>
      </c>
      <c r="C55" s="81" t="s">
        <v>264</v>
      </c>
      <c r="D55" s="33" t="s">
        <v>265</v>
      </c>
      <c r="E55" s="33"/>
      <c r="F55" s="33"/>
      <c r="G55" s="33"/>
      <c r="H55" s="33"/>
      <c r="I55" s="33"/>
      <c r="J55" s="33"/>
      <c r="K55" s="33"/>
      <c r="L55" s="33"/>
      <c r="M55" s="33"/>
      <c r="N55" s="33"/>
      <c r="O55" s="33"/>
      <c r="P55" s="33"/>
      <c r="Q55" s="33"/>
      <c r="R55" s="33"/>
      <c r="S55" s="34"/>
      <c r="T55" s="34"/>
      <c r="U55" s="34"/>
      <c r="V55" s="38"/>
      <c r="W55" s="38"/>
      <c r="X55" s="38"/>
      <c r="Y55" s="38"/>
      <c r="Z55" s="38"/>
      <c r="AA55" s="38"/>
      <c r="AB55" s="38"/>
      <c r="AC55" s="38"/>
      <c r="AD55" s="33"/>
      <c r="AE55" s="38"/>
      <c r="AF55" s="34"/>
      <c r="AG55" s="33"/>
      <c r="AH55" s="33"/>
      <c r="AI55" s="33"/>
      <c r="AJ55" s="32"/>
      <c r="AK55" s="249">
        <v>200</v>
      </c>
      <c r="AL55" s="249"/>
      <c r="AM55" s="33" t="s">
        <v>49</v>
      </c>
      <c r="AN55" s="34"/>
      <c r="AO55" s="34"/>
      <c r="AP55" s="34"/>
      <c r="AQ55" s="33"/>
      <c r="AR55" s="34"/>
      <c r="AS55" s="39"/>
      <c r="AT55" s="47">
        <f>AK55</f>
        <v>200</v>
      </c>
      <c r="AU55" s="36" t="s">
        <v>41</v>
      </c>
    </row>
    <row r="56" spans="1:47" ht="16.5" customHeight="1">
      <c r="A56" s="23" t="s">
        <v>190</v>
      </c>
      <c r="B56" s="23">
        <v>4002</v>
      </c>
      <c r="C56" s="81" t="s">
        <v>266</v>
      </c>
      <c r="D56" s="33" t="s">
        <v>267</v>
      </c>
      <c r="E56" s="33"/>
      <c r="F56" s="33"/>
      <c r="G56" s="33"/>
      <c r="H56" s="33"/>
      <c r="I56" s="33"/>
      <c r="J56" s="33"/>
      <c r="K56" s="33"/>
      <c r="L56" s="33"/>
      <c r="M56" s="33"/>
      <c r="N56" s="33"/>
      <c r="O56" s="33"/>
      <c r="P56" s="33"/>
      <c r="Q56" s="33"/>
      <c r="R56" s="33"/>
      <c r="S56" s="34"/>
      <c r="T56" s="34"/>
      <c r="U56" s="34"/>
      <c r="V56" s="38"/>
      <c r="W56" s="38"/>
      <c r="X56" s="38"/>
      <c r="Y56" s="38"/>
      <c r="Z56" s="38"/>
      <c r="AA56" s="38"/>
      <c r="AB56" s="38"/>
      <c r="AC56" s="38"/>
      <c r="AD56" s="33"/>
      <c r="AE56" s="38"/>
      <c r="AF56" s="34"/>
      <c r="AG56" s="33"/>
      <c r="AH56" s="33"/>
      <c r="AI56" s="33"/>
      <c r="AJ56" s="32"/>
      <c r="AK56" s="206">
        <v>100</v>
      </c>
      <c r="AL56" s="206"/>
      <c r="AM56" s="33" t="s">
        <v>49</v>
      </c>
      <c r="AN56" s="34"/>
      <c r="AO56" s="34"/>
      <c r="AP56" s="34"/>
      <c r="AQ56" s="33"/>
      <c r="AR56" s="34"/>
      <c r="AS56" s="39"/>
      <c r="AT56" s="47">
        <f>AK56</f>
        <v>100</v>
      </c>
      <c r="AU56" s="36"/>
    </row>
    <row r="57" spans="1:47" ht="16.5" customHeight="1">
      <c r="A57" s="23" t="s">
        <v>268</v>
      </c>
      <c r="B57" s="23">
        <v>6269</v>
      </c>
      <c r="C57" s="81" t="s">
        <v>269</v>
      </c>
      <c r="D57" s="24" t="s">
        <v>84</v>
      </c>
      <c r="E57" s="10"/>
      <c r="F57" s="10"/>
      <c r="G57" s="10"/>
      <c r="H57" s="10"/>
      <c r="I57" s="10"/>
      <c r="J57" s="10"/>
      <c r="K57" s="10"/>
      <c r="L57" s="10"/>
      <c r="M57" s="10"/>
      <c r="N57" s="10"/>
      <c r="O57" s="48" t="s">
        <v>50</v>
      </c>
      <c r="P57" s="10"/>
      <c r="Q57" s="10"/>
      <c r="R57" s="10"/>
      <c r="S57" s="9"/>
      <c r="T57" s="9"/>
      <c r="U57" s="9"/>
      <c r="V57" s="12"/>
      <c r="W57" s="12"/>
      <c r="X57" s="12"/>
      <c r="Y57" s="12"/>
      <c r="Z57" s="12"/>
      <c r="AA57" s="12"/>
      <c r="AB57" s="12"/>
      <c r="AC57" s="12"/>
      <c r="AD57" s="10"/>
      <c r="AE57" s="38"/>
      <c r="AF57" s="34"/>
      <c r="AG57" s="33"/>
      <c r="AH57" s="12"/>
      <c r="AI57" s="9"/>
      <c r="AJ57" s="10"/>
      <c r="AK57" s="32" t="s">
        <v>45</v>
      </c>
      <c r="AL57" s="43" t="s">
        <v>270</v>
      </c>
      <c r="AM57" s="34"/>
      <c r="AN57" s="34"/>
      <c r="AO57" s="33" t="s">
        <v>46</v>
      </c>
      <c r="AP57" s="9"/>
      <c r="AQ57" s="10"/>
      <c r="AR57" s="9"/>
      <c r="AS57" s="26"/>
      <c r="AT57" s="102"/>
      <c r="AU57" s="36"/>
    </row>
    <row r="58" spans="1:47" ht="16.5" customHeight="1">
      <c r="A58" s="23" t="s">
        <v>255</v>
      </c>
      <c r="B58" s="23">
        <v>6270</v>
      </c>
      <c r="C58" s="81" t="s">
        <v>271</v>
      </c>
      <c r="D58" s="29"/>
      <c r="E58" s="30"/>
      <c r="F58" s="30"/>
      <c r="G58" s="30"/>
      <c r="H58" s="30"/>
      <c r="I58" s="30"/>
      <c r="J58" s="30"/>
      <c r="K58" s="30"/>
      <c r="L58" s="30"/>
      <c r="M58" s="30"/>
      <c r="N58" s="52"/>
      <c r="O58" s="48" t="s">
        <v>160</v>
      </c>
      <c r="P58" s="10"/>
      <c r="Q58" s="10"/>
      <c r="R58" s="10"/>
      <c r="S58" s="9"/>
      <c r="T58" s="9"/>
      <c r="U58" s="9"/>
      <c r="V58" s="12"/>
      <c r="W58" s="12"/>
      <c r="X58" s="12"/>
      <c r="Y58" s="12"/>
      <c r="Z58" s="12"/>
      <c r="AA58" s="12"/>
      <c r="AB58" s="12"/>
      <c r="AC58" s="12"/>
      <c r="AD58" s="10"/>
      <c r="AE58" s="34"/>
      <c r="AF58" s="119"/>
      <c r="AG58" s="33"/>
      <c r="AH58" s="12"/>
      <c r="AI58" s="9"/>
      <c r="AJ58" s="10"/>
      <c r="AK58" s="32" t="s">
        <v>45</v>
      </c>
      <c r="AL58" s="43" t="s">
        <v>272</v>
      </c>
      <c r="AM58" s="34"/>
      <c r="AN58" s="34"/>
      <c r="AO58" s="33" t="s">
        <v>46</v>
      </c>
      <c r="AP58" s="9"/>
      <c r="AQ58" s="10"/>
      <c r="AR58" s="9"/>
      <c r="AS58" s="26"/>
      <c r="AT58" s="27"/>
      <c r="AU58" s="36"/>
    </row>
    <row r="59" spans="1:47" ht="16.5" customHeight="1">
      <c r="A59" s="23" t="s">
        <v>255</v>
      </c>
      <c r="B59" s="23">
        <v>6271</v>
      </c>
      <c r="C59" s="81" t="s">
        <v>273</v>
      </c>
      <c r="D59" s="29"/>
      <c r="E59" s="30"/>
      <c r="F59" s="30"/>
      <c r="G59" s="30"/>
      <c r="H59" s="30"/>
      <c r="I59" s="30"/>
      <c r="J59" s="30"/>
      <c r="K59" s="30"/>
      <c r="L59" s="30"/>
      <c r="M59" s="30"/>
      <c r="N59" s="30"/>
      <c r="O59" s="48" t="s">
        <v>162</v>
      </c>
      <c r="P59" s="33"/>
      <c r="Q59" s="33"/>
      <c r="R59" s="33"/>
      <c r="S59" s="34"/>
      <c r="T59" s="34"/>
      <c r="U59" s="34"/>
      <c r="V59" s="38"/>
      <c r="W59" s="38"/>
      <c r="X59" s="12"/>
      <c r="Y59" s="12"/>
      <c r="Z59" s="12"/>
      <c r="AA59" s="12"/>
      <c r="AB59" s="12"/>
      <c r="AC59" s="12"/>
      <c r="AD59" s="10"/>
      <c r="AE59" s="34"/>
      <c r="AF59" s="119"/>
      <c r="AG59" s="33"/>
      <c r="AH59" s="12"/>
      <c r="AI59" s="9"/>
      <c r="AJ59" s="10"/>
      <c r="AK59" s="32" t="s">
        <v>45</v>
      </c>
      <c r="AL59" s="43" t="s">
        <v>274</v>
      </c>
      <c r="AM59" s="34"/>
      <c r="AN59" s="34"/>
      <c r="AO59" s="33" t="s">
        <v>46</v>
      </c>
      <c r="AP59" s="9"/>
      <c r="AQ59" s="10"/>
      <c r="AR59" s="9"/>
      <c r="AS59" s="26"/>
      <c r="AT59" s="27"/>
      <c r="AU59" s="36"/>
    </row>
    <row r="60" spans="1:47" ht="16.5" customHeight="1">
      <c r="A60" s="23" t="s">
        <v>255</v>
      </c>
      <c r="B60" s="23">
        <v>6273</v>
      </c>
      <c r="C60" s="81" t="s">
        <v>275</v>
      </c>
      <c r="D60" s="29"/>
      <c r="E60" s="30"/>
      <c r="F60" s="30"/>
      <c r="G60" s="30"/>
      <c r="H60" s="30"/>
      <c r="I60" s="30"/>
      <c r="J60" s="30"/>
      <c r="K60" s="30"/>
      <c r="L60" s="30"/>
      <c r="M60" s="30"/>
      <c r="N60" s="30"/>
      <c r="O60" s="48" t="s">
        <v>164</v>
      </c>
      <c r="P60" s="20"/>
      <c r="Q60" s="20"/>
      <c r="R60" s="20"/>
      <c r="S60" s="19"/>
      <c r="T60" s="19"/>
      <c r="U60" s="19"/>
      <c r="V60" s="21"/>
      <c r="W60" s="21"/>
      <c r="X60" s="38"/>
      <c r="Y60" s="38"/>
      <c r="Z60" s="38"/>
      <c r="AA60" s="38"/>
      <c r="AB60" s="38"/>
      <c r="AC60" s="38"/>
      <c r="AD60" s="33"/>
      <c r="AE60" s="34"/>
      <c r="AF60" s="119"/>
      <c r="AG60" s="33"/>
      <c r="AH60" s="38"/>
      <c r="AI60" s="34"/>
      <c r="AJ60" s="33"/>
      <c r="AK60" s="32" t="s">
        <v>165</v>
      </c>
      <c r="AL60" s="32"/>
      <c r="AM60" s="271">
        <v>0.9</v>
      </c>
      <c r="AN60" s="272"/>
      <c r="AO60" s="33" t="s">
        <v>46</v>
      </c>
      <c r="AP60" s="34"/>
      <c r="AQ60" s="33"/>
      <c r="AR60" s="34"/>
      <c r="AS60" s="39"/>
      <c r="AT60" s="27"/>
      <c r="AU60" s="36"/>
    </row>
    <row r="61" spans="1:47" ht="16.5" customHeight="1">
      <c r="A61" s="23" t="s">
        <v>255</v>
      </c>
      <c r="B61" s="23">
        <v>6275</v>
      </c>
      <c r="C61" s="81" t="s">
        <v>276</v>
      </c>
      <c r="D61" s="40"/>
      <c r="E61" s="20"/>
      <c r="F61" s="20"/>
      <c r="G61" s="20"/>
      <c r="H61" s="20"/>
      <c r="I61" s="20"/>
      <c r="J61" s="20"/>
      <c r="K61" s="20"/>
      <c r="L61" s="20"/>
      <c r="M61" s="20"/>
      <c r="N61" s="20"/>
      <c r="O61" s="48" t="s">
        <v>167</v>
      </c>
      <c r="P61" s="20"/>
      <c r="Q61" s="20"/>
      <c r="R61" s="20"/>
      <c r="S61" s="19"/>
      <c r="T61" s="19"/>
      <c r="U61" s="19"/>
      <c r="V61" s="21"/>
      <c r="W61" s="21"/>
      <c r="X61" s="21"/>
      <c r="Y61" s="21"/>
      <c r="Z61" s="21"/>
      <c r="AA61" s="21"/>
      <c r="AB61" s="21"/>
      <c r="AC61" s="21"/>
      <c r="AD61" s="20"/>
      <c r="AE61" s="34"/>
      <c r="AF61" s="119"/>
      <c r="AG61" s="33"/>
      <c r="AH61" s="21"/>
      <c r="AI61" s="19"/>
      <c r="AJ61" s="20"/>
      <c r="AK61" s="32" t="s">
        <v>165</v>
      </c>
      <c r="AL61" s="32"/>
      <c r="AM61" s="271">
        <v>0.8</v>
      </c>
      <c r="AN61" s="272"/>
      <c r="AO61" s="33" t="s">
        <v>46</v>
      </c>
      <c r="AP61" s="19"/>
      <c r="AQ61" s="20"/>
      <c r="AR61" s="19"/>
      <c r="AS61" s="49"/>
      <c r="AT61" s="27"/>
      <c r="AU61" s="50"/>
    </row>
  </sheetData>
  <sheetProtection/>
  <mergeCells count="116">
    <mergeCell ref="AK56:AL56"/>
    <mergeCell ref="AM60:AN60"/>
    <mergeCell ref="AM61:AN61"/>
    <mergeCell ref="AK51:AL51"/>
    <mergeCell ref="E52:L53"/>
    <mergeCell ref="AK52:AL52"/>
    <mergeCell ref="AK53:AL53"/>
    <mergeCell ref="AK54:AL54"/>
    <mergeCell ref="AK55:AL55"/>
    <mergeCell ref="AR45:AS45"/>
    <mergeCell ref="E46:L47"/>
    <mergeCell ref="AK46:AL46"/>
    <mergeCell ref="AK47:AL47"/>
    <mergeCell ref="AK48:AL48"/>
    <mergeCell ref="E49:L50"/>
    <mergeCell ref="AK49:AL49"/>
    <mergeCell ref="AK50:AL50"/>
    <mergeCell ref="AR41:AS41"/>
    <mergeCell ref="D42:G45"/>
    <mergeCell ref="H42:M43"/>
    <mergeCell ref="N43:AD43"/>
    <mergeCell ref="AF43:AG43"/>
    <mergeCell ref="J44:K44"/>
    <mergeCell ref="AI44:AP45"/>
    <mergeCell ref="H45:M45"/>
    <mergeCell ref="N45:AD45"/>
    <mergeCell ref="AF45:AG45"/>
    <mergeCell ref="D38:G41"/>
    <mergeCell ref="H38:M39"/>
    <mergeCell ref="N39:AD39"/>
    <mergeCell ref="AF39:AG39"/>
    <mergeCell ref="J40:K40"/>
    <mergeCell ref="AI40:AP41"/>
    <mergeCell ref="H41:M41"/>
    <mergeCell ref="N41:AD41"/>
    <mergeCell ref="AF41:AG41"/>
    <mergeCell ref="AR33:AS33"/>
    <mergeCell ref="D34:G37"/>
    <mergeCell ref="H34:M35"/>
    <mergeCell ref="N35:AD35"/>
    <mergeCell ref="AF35:AG35"/>
    <mergeCell ref="J36:K36"/>
    <mergeCell ref="AI36:AP37"/>
    <mergeCell ref="H37:M37"/>
    <mergeCell ref="N37:AD37"/>
    <mergeCell ref="AF37:AG37"/>
    <mergeCell ref="AR37:AS37"/>
    <mergeCell ref="D30:G33"/>
    <mergeCell ref="H30:M31"/>
    <mergeCell ref="N31:AD31"/>
    <mergeCell ref="AF31:AG31"/>
    <mergeCell ref="J32:K32"/>
    <mergeCell ref="AI32:AP33"/>
    <mergeCell ref="H33:M33"/>
    <mergeCell ref="N33:AD33"/>
    <mergeCell ref="AF33:AG33"/>
    <mergeCell ref="AR25:AS25"/>
    <mergeCell ref="D26:G29"/>
    <mergeCell ref="H26:M27"/>
    <mergeCell ref="N27:AD27"/>
    <mergeCell ref="AF27:AG27"/>
    <mergeCell ref="J28:K28"/>
    <mergeCell ref="AI28:AP29"/>
    <mergeCell ref="J29:K29"/>
    <mergeCell ref="N29:AD29"/>
    <mergeCell ref="AF29:AG29"/>
    <mergeCell ref="AR29:AS29"/>
    <mergeCell ref="D22:G25"/>
    <mergeCell ref="H22:M23"/>
    <mergeCell ref="N23:AD23"/>
    <mergeCell ref="AF23:AG23"/>
    <mergeCell ref="J24:K24"/>
    <mergeCell ref="AI24:AP25"/>
    <mergeCell ref="J25:K25"/>
    <mergeCell ref="N25:AD25"/>
    <mergeCell ref="AF25:AG25"/>
    <mergeCell ref="AR17:AS17"/>
    <mergeCell ref="D18:G21"/>
    <mergeCell ref="H18:M19"/>
    <mergeCell ref="N19:AD19"/>
    <mergeCell ref="AF19:AG19"/>
    <mergeCell ref="J20:K20"/>
    <mergeCell ref="AI20:AP21"/>
    <mergeCell ref="J21:K21"/>
    <mergeCell ref="N21:AD21"/>
    <mergeCell ref="AF21:AG21"/>
    <mergeCell ref="AR21:AS21"/>
    <mergeCell ref="D14:G17"/>
    <mergeCell ref="H14:M15"/>
    <mergeCell ref="N15:AD15"/>
    <mergeCell ref="AF15:AG15"/>
    <mergeCell ref="J16:K16"/>
    <mergeCell ref="AI16:AP17"/>
    <mergeCell ref="J17:K17"/>
    <mergeCell ref="N17:AD17"/>
    <mergeCell ref="AF17:AG17"/>
    <mergeCell ref="AR9:AS9"/>
    <mergeCell ref="D10:G13"/>
    <mergeCell ref="H10:M11"/>
    <mergeCell ref="N11:AD11"/>
    <mergeCell ref="AF11:AG11"/>
    <mergeCell ref="J12:K12"/>
    <mergeCell ref="AI12:AP13"/>
    <mergeCell ref="J13:K13"/>
    <mergeCell ref="N13:AD13"/>
    <mergeCell ref="AF13:AG13"/>
    <mergeCell ref="D6:G9"/>
    <mergeCell ref="H6:M7"/>
    <mergeCell ref="N7:AD7"/>
    <mergeCell ref="AF7:AG7"/>
    <mergeCell ref="J8:K8"/>
    <mergeCell ref="AI8:AP9"/>
    <mergeCell ref="J9:K9"/>
    <mergeCell ref="N9:AD9"/>
    <mergeCell ref="AF9:AG9"/>
    <mergeCell ref="AR13:AS13"/>
  </mergeCells>
  <printOptions horizontalCentered="1"/>
  <pageMargins left="0.3937007874015748" right="0.3937007874015748" top="0.7874015748031497" bottom="0.5905511811023623" header="0.5118110236220472" footer="0.31496062992125984"/>
  <pageSetup firstPageNumber="1" useFirstPageNumber="1" horizontalDpi="600" verticalDpi="600" orientation="portrait" paperSize="9" scale="59" r:id="rId1"/>
</worksheet>
</file>

<file path=xl/worksheets/sheet3.xml><?xml version="1.0" encoding="utf-8"?>
<worksheet xmlns="http://schemas.openxmlformats.org/spreadsheetml/2006/main" xmlns:r="http://schemas.openxmlformats.org/officeDocument/2006/relationships">
  <dimension ref="A1:AV45"/>
  <sheetViews>
    <sheetView view="pageBreakPreview" zoomScaleSheetLayoutView="100" zoomScalePageLayoutView="0" workbookViewId="0" topLeftCell="A1">
      <selection activeCell="N36" sqref="N36"/>
    </sheetView>
  </sheetViews>
  <sheetFormatPr defaultColWidth="9.00390625" defaultRowHeight="16.5" customHeight="1"/>
  <cols>
    <col min="1" max="1" width="4.625" style="1" customWidth="1"/>
    <col min="2" max="2" width="7.625" style="1" customWidth="1"/>
    <col min="3" max="3" width="30.625" style="1" customWidth="1"/>
    <col min="4" max="8" width="2.375" style="1" customWidth="1"/>
    <col min="9" max="9" width="2.625" style="1" customWidth="1"/>
    <col min="10" max="10" width="2.375" style="1" customWidth="1"/>
    <col min="11" max="11" width="2.625" style="2" customWidth="1"/>
    <col min="12" max="16" width="2.375" style="2" customWidth="1"/>
    <col min="17" max="20" width="2.375" style="1" customWidth="1"/>
    <col min="21" max="29" width="2.375" style="3" customWidth="1"/>
    <col min="30" max="33" width="2.375" style="1" customWidth="1"/>
    <col min="34" max="35" width="2.375" style="3" customWidth="1"/>
    <col min="36" max="45" width="2.375" style="1" customWidth="1"/>
    <col min="46" max="47" width="8.625" style="1" customWidth="1"/>
    <col min="48" max="48" width="2.75390625" style="1" customWidth="1"/>
    <col min="49" max="16384" width="9.00390625" style="1" customWidth="1"/>
  </cols>
  <sheetData>
    <row r="1" ht="16.5" customHeight="1">
      <c r="AT1" s="82" t="s">
        <v>77</v>
      </c>
    </row>
    <row r="2" ht="16.5" customHeight="1">
      <c r="A2" s="4" t="s">
        <v>97</v>
      </c>
    </row>
    <row r="3" ht="16.5" customHeight="1">
      <c r="A3" s="1" t="s">
        <v>143</v>
      </c>
    </row>
    <row r="4" spans="1:48" ht="16.5" customHeight="1">
      <c r="A4" s="5" t="s">
        <v>32</v>
      </c>
      <c r="B4" s="6"/>
      <c r="C4" s="7" t="s">
        <v>33</v>
      </c>
      <c r="D4" s="8"/>
      <c r="E4" s="9"/>
      <c r="F4" s="9"/>
      <c r="G4" s="9"/>
      <c r="H4" s="9"/>
      <c r="I4" s="9"/>
      <c r="J4" s="9"/>
      <c r="K4" s="10"/>
      <c r="L4" s="10"/>
      <c r="M4" s="10"/>
      <c r="N4" s="10"/>
      <c r="O4" s="10"/>
      <c r="P4" s="10"/>
      <c r="Q4" s="9"/>
      <c r="R4" s="9"/>
      <c r="S4" s="9"/>
      <c r="T4" s="11" t="s">
        <v>34</v>
      </c>
      <c r="U4" s="12"/>
      <c r="V4" s="12"/>
      <c r="W4" s="12"/>
      <c r="X4" s="12"/>
      <c r="Y4" s="12"/>
      <c r="Z4" s="12"/>
      <c r="AA4" s="12"/>
      <c r="AB4" s="12"/>
      <c r="AC4" s="12"/>
      <c r="AD4" s="9"/>
      <c r="AE4" s="9"/>
      <c r="AF4" s="9"/>
      <c r="AG4" s="9"/>
      <c r="AH4" s="12"/>
      <c r="AI4" s="12"/>
      <c r="AJ4" s="9"/>
      <c r="AK4" s="9"/>
      <c r="AL4" s="9"/>
      <c r="AM4" s="9"/>
      <c r="AN4" s="9"/>
      <c r="AO4" s="9"/>
      <c r="AP4" s="9"/>
      <c r="AQ4" s="9"/>
      <c r="AR4" s="9"/>
      <c r="AS4" s="9"/>
      <c r="AT4" s="13" t="s">
        <v>35</v>
      </c>
      <c r="AU4" s="13" t="s">
        <v>36</v>
      </c>
      <c r="AV4" s="14"/>
    </row>
    <row r="5" spans="1:48" ht="16.5" customHeight="1">
      <c r="A5" s="15" t="s">
        <v>37</v>
      </c>
      <c r="B5" s="16" t="s">
        <v>38</v>
      </c>
      <c r="C5" s="17"/>
      <c r="D5" s="18"/>
      <c r="E5" s="19"/>
      <c r="F5" s="19"/>
      <c r="G5" s="19"/>
      <c r="H5" s="19"/>
      <c r="I5" s="19"/>
      <c r="J5" s="19"/>
      <c r="K5" s="20"/>
      <c r="L5" s="20"/>
      <c r="M5" s="20"/>
      <c r="N5" s="20"/>
      <c r="O5" s="20"/>
      <c r="P5" s="20"/>
      <c r="Q5" s="19"/>
      <c r="R5" s="19"/>
      <c r="S5" s="19"/>
      <c r="T5" s="19"/>
      <c r="U5" s="21"/>
      <c r="V5" s="21"/>
      <c r="W5" s="21"/>
      <c r="X5" s="21"/>
      <c r="Y5" s="21"/>
      <c r="Z5" s="21"/>
      <c r="AA5" s="21"/>
      <c r="AB5" s="21"/>
      <c r="AC5" s="21"/>
      <c r="AD5" s="19"/>
      <c r="AE5" s="19"/>
      <c r="AF5" s="19"/>
      <c r="AG5" s="19"/>
      <c r="AH5" s="21"/>
      <c r="AI5" s="21"/>
      <c r="AJ5" s="19"/>
      <c r="AK5" s="19"/>
      <c r="AL5" s="19"/>
      <c r="AM5" s="19"/>
      <c r="AN5" s="19"/>
      <c r="AO5" s="19"/>
      <c r="AP5" s="19"/>
      <c r="AQ5" s="19"/>
      <c r="AR5" s="19"/>
      <c r="AS5" s="19"/>
      <c r="AT5" s="22" t="s">
        <v>39</v>
      </c>
      <c r="AU5" s="22" t="s">
        <v>40</v>
      </c>
      <c r="AV5" s="14"/>
    </row>
    <row r="6" spans="1:47" ht="18.75" customHeight="1">
      <c r="A6" s="23" t="s">
        <v>0</v>
      </c>
      <c r="B6" s="23">
        <v>1111</v>
      </c>
      <c r="C6" s="81" t="s">
        <v>1</v>
      </c>
      <c r="D6" s="235" t="s">
        <v>99</v>
      </c>
      <c r="E6" s="273"/>
      <c r="F6" s="273"/>
      <c r="G6" s="274"/>
      <c r="H6" s="235" t="s">
        <v>148</v>
      </c>
      <c r="I6" s="241"/>
      <c r="J6" s="241"/>
      <c r="K6" s="241"/>
      <c r="L6" s="241"/>
      <c r="M6" s="242"/>
      <c r="N6" s="8"/>
      <c r="O6" s="10"/>
      <c r="P6" s="9"/>
      <c r="Q6" s="9"/>
      <c r="R6" s="9"/>
      <c r="S6" s="10"/>
      <c r="T6" s="10"/>
      <c r="U6" s="12"/>
      <c r="V6" s="12"/>
      <c r="W6" s="12"/>
      <c r="X6" s="12"/>
      <c r="Y6" s="12"/>
      <c r="Z6" s="12"/>
      <c r="AA6" s="10"/>
      <c r="AB6" s="12"/>
      <c r="AC6" s="12"/>
      <c r="AD6" s="9"/>
      <c r="AE6" s="10"/>
      <c r="AF6" s="10"/>
      <c r="AG6" s="10"/>
      <c r="AH6" s="10"/>
      <c r="AI6" s="25"/>
      <c r="AL6" s="9"/>
      <c r="AM6" s="10"/>
      <c r="AN6" s="10"/>
      <c r="AO6" s="10"/>
      <c r="AP6" s="9"/>
      <c r="AQ6" s="9"/>
      <c r="AS6" s="26"/>
      <c r="AT6" s="27">
        <f>ROUND(J8,0)</f>
        <v>1168</v>
      </c>
      <c r="AU6" s="28" t="s">
        <v>41</v>
      </c>
    </row>
    <row r="7" spans="1:47" ht="18.75" customHeight="1">
      <c r="A7" s="23" t="s">
        <v>0</v>
      </c>
      <c r="B7" s="23">
        <v>1113</v>
      </c>
      <c r="C7" s="81" t="s">
        <v>2</v>
      </c>
      <c r="D7" s="275"/>
      <c r="E7" s="276"/>
      <c r="F7" s="276"/>
      <c r="G7" s="277"/>
      <c r="H7" s="243"/>
      <c r="I7" s="244"/>
      <c r="J7" s="244"/>
      <c r="K7" s="244"/>
      <c r="L7" s="244"/>
      <c r="M7" s="245"/>
      <c r="N7" s="246" t="s">
        <v>43</v>
      </c>
      <c r="O7" s="247"/>
      <c r="P7" s="247"/>
      <c r="Q7" s="247"/>
      <c r="R7" s="247"/>
      <c r="S7" s="247"/>
      <c r="T7" s="247"/>
      <c r="U7" s="247"/>
      <c r="V7" s="247"/>
      <c r="W7" s="247"/>
      <c r="X7" s="247"/>
      <c r="Y7" s="247"/>
      <c r="Z7" s="247"/>
      <c r="AA7" s="247"/>
      <c r="AB7" s="247"/>
      <c r="AC7" s="247"/>
      <c r="AD7" s="247"/>
      <c r="AE7" s="32" t="s">
        <v>44</v>
      </c>
      <c r="AF7" s="248">
        <v>0.7</v>
      </c>
      <c r="AG7" s="249"/>
      <c r="AH7" s="33"/>
      <c r="AI7" s="34"/>
      <c r="AJ7" s="34"/>
      <c r="AK7" s="34"/>
      <c r="AL7" s="34"/>
      <c r="AM7" s="33"/>
      <c r="AN7" s="33"/>
      <c r="AO7" s="33"/>
      <c r="AP7" s="34"/>
      <c r="AQ7" s="34"/>
      <c r="AR7" s="34"/>
      <c r="AS7" s="6"/>
      <c r="AT7" s="35">
        <f>ROUND(J8*AF7,0)</f>
        <v>818</v>
      </c>
      <c r="AU7" s="36"/>
    </row>
    <row r="8" spans="1:47" ht="18.75" customHeight="1">
      <c r="A8" s="23" t="s">
        <v>0</v>
      </c>
      <c r="B8" s="23">
        <v>1114</v>
      </c>
      <c r="C8" s="81" t="s">
        <v>87</v>
      </c>
      <c r="D8" s="275"/>
      <c r="E8" s="276"/>
      <c r="F8" s="276"/>
      <c r="G8" s="277"/>
      <c r="H8" s="29"/>
      <c r="I8" s="30"/>
      <c r="J8" s="250">
        <v>1168</v>
      </c>
      <c r="K8" s="251"/>
      <c r="L8" s="30" t="s">
        <v>42</v>
      </c>
      <c r="M8" s="31"/>
      <c r="N8" s="37"/>
      <c r="O8" s="33"/>
      <c r="P8" s="34"/>
      <c r="Q8" s="34"/>
      <c r="R8" s="34"/>
      <c r="S8" s="33"/>
      <c r="T8" s="33"/>
      <c r="U8" s="38"/>
      <c r="V8" s="38"/>
      <c r="W8" s="38"/>
      <c r="X8" s="38"/>
      <c r="Y8" s="38"/>
      <c r="Z8" s="38"/>
      <c r="AA8" s="33"/>
      <c r="AB8" s="38"/>
      <c r="AC8" s="38"/>
      <c r="AD8" s="34"/>
      <c r="AE8" s="33"/>
      <c r="AF8" s="33"/>
      <c r="AG8" s="33"/>
      <c r="AH8" s="39"/>
      <c r="AI8" s="252" t="s">
        <v>78</v>
      </c>
      <c r="AJ8" s="253"/>
      <c r="AK8" s="253"/>
      <c r="AL8" s="253"/>
      <c r="AM8" s="253"/>
      <c r="AN8" s="253"/>
      <c r="AO8" s="254"/>
      <c r="AP8" s="255"/>
      <c r="AQ8" s="9"/>
      <c r="AR8" s="9"/>
      <c r="AS8" s="26"/>
      <c r="AT8" s="27">
        <f>ROUND(J8*AR9,0)</f>
        <v>1051</v>
      </c>
      <c r="AU8" s="36"/>
    </row>
    <row r="9" spans="1:47" ht="18.75" customHeight="1">
      <c r="A9" s="23" t="s">
        <v>0</v>
      </c>
      <c r="B9" s="23">
        <v>1115</v>
      </c>
      <c r="C9" s="81" t="s">
        <v>3</v>
      </c>
      <c r="D9" s="275"/>
      <c r="E9" s="276"/>
      <c r="F9" s="276"/>
      <c r="G9" s="277"/>
      <c r="H9" s="40"/>
      <c r="I9" s="20"/>
      <c r="J9" s="260"/>
      <c r="K9" s="206"/>
      <c r="L9" s="20"/>
      <c r="M9" s="41"/>
      <c r="N9" s="246" t="s">
        <v>43</v>
      </c>
      <c r="O9" s="247"/>
      <c r="P9" s="247"/>
      <c r="Q9" s="247"/>
      <c r="R9" s="247"/>
      <c r="S9" s="247"/>
      <c r="T9" s="247"/>
      <c r="U9" s="247"/>
      <c r="V9" s="247"/>
      <c r="W9" s="247"/>
      <c r="X9" s="247"/>
      <c r="Y9" s="247"/>
      <c r="Z9" s="247"/>
      <c r="AA9" s="247"/>
      <c r="AB9" s="247"/>
      <c r="AC9" s="247"/>
      <c r="AD9" s="247"/>
      <c r="AE9" s="32" t="s">
        <v>44</v>
      </c>
      <c r="AF9" s="248">
        <v>0.7</v>
      </c>
      <c r="AG9" s="249"/>
      <c r="AH9" s="39"/>
      <c r="AI9" s="256"/>
      <c r="AJ9" s="257"/>
      <c r="AK9" s="257"/>
      <c r="AL9" s="257"/>
      <c r="AM9" s="257"/>
      <c r="AN9" s="257"/>
      <c r="AO9" s="258"/>
      <c r="AP9" s="259"/>
      <c r="AQ9" s="42" t="s">
        <v>44</v>
      </c>
      <c r="AR9" s="205">
        <v>0.9</v>
      </c>
      <c r="AS9" s="206"/>
      <c r="AT9" s="35">
        <f>ROUND(ROUND(J8*AF9,0)*AR9,0)</f>
        <v>736</v>
      </c>
      <c r="AU9" s="36"/>
    </row>
    <row r="10" spans="1:47" ht="18.75" customHeight="1">
      <c r="A10" s="23" t="s">
        <v>0</v>
      </c>
      <c r="B10" s="23">
        <v>1211</v>
      </c>
      <c r="C10" s="81" t="s">
        <v>4</v>
      </c>
      <c r="D10" s="235" t="s">
        <v>100</v>
      </c>
      <c r="E10" s="273"/>
      <c r="F10" s="273"/>
      <c r="G10" s="274"/>
      <c r="H10" s="235" t="s">
        <v>149</v>
      </c>
      <c r="I10" s="241"/>
      <c r="J10" s="241"/>
      <c r="K10" s="241"/>
      <c r="L10" s="241"/>
      <c r="M10" s="242"/>
      <c r="N10" s="8"/>
      <c r="O10" s="10"/>
      <c r="P10" s="9"/>
      <c r="Q10" s="9"/>
      <c r="R10" s="9"/>
      <c r="S10" s="10"/>
      <c r="T10" s="10"/>
      <c r="U10" s="12"/>
      <c r="V10" s="12"/>
      <c r="W10" s="12"/>
      <c r="X10" s="12"/>
      <c r="Y10" s="12"/>
      <c r="Z10" s="12"/>
      <c r="AA10" s="10"/>
      <c r="AB10" s="12"/>
      <c r="AC10" s="12"/>
      <c r="AD10" s="9"/>
      <c r="AE10" s="10"/>
      <c r="AF10" s="10"/>
      <c r="AG10" s="10"/>
      <c r="AH10" s="10"/>
      <c r="AI10" s="25"/>
      <c r="AL10" s="9"/>
      <c r="AM10" s="10"/>
      <c r="AN10" s="10"/>
      <c r="AO10" s="10"/>
      <c r="AP10" s="9"/>
      <c r="AQ10" s="9"/>
      <c r="AS10" s="26"/>
      <c r="AT10" s="27">
        <f>ROUND(J12,0)</f>
        <v>2335</v>
      </c>
      <c r="AU10" s="28" t="s">
        <v>41</v>
      </c>
    </row>
    <row r="11" spans="1:47" ht="18.75" customHeight="1">
      <c r="A11" s="23" t="s">
        <v>0</v>
      </c>
      <c r="B11" s="23">
        <v>1213</v>
      </c>
      <c r="C11" s="81" t="s">
        <v>5</v>
      </c>
      <c r="D11" s="275"/>
      <c r="E11" s="276"/>
      <c r="F11" s="276"/>
      <c r="G11" s="277"/>
      <c r="H11" s="243"/>
      <c r="I11" s="244"/>
      <c r="J11" s="244"/>
      <c r="K11" s="244"/>
      <c r="L11" s="244"/>
      <c r="M11" s="245"/>
      <c r="N11" s="246" t="s">
        <v>43</v>
      </c>
      <c r="O11" s="247"/>
      <c r="P11" s="247"/>
      <c r="Q11" s="247"/>
      <c r="R11" s="247"/>
      <c r="S11" s="247"/>
      <c r="T11" s="247"/>
      <c r="U11" s="247"/>
      <c r="V11" s="247"/>
      <c r="W11" s="247"/>
      <c r="X11" s="247"/>
      <c r="Y11" s="247"/>
      <c r="Z11" s="247"/>
      <c r="AA11" s="247"/>
      <c r="AB11" s="247"/>
      <c r="AC11" s="247"/>
      <c r="AD11" s="247"/>
      <c r="AE11" s="32" t="s">
        <v>44</v>
      </c>
      <c r="AF11" s="248">
        <v>0.7</v>
      </c>
      <c r="AG11" s="249"/>
      <c r="AH11" s="33"/>
      <c r="AI11" s="34"/>
      <c r="AJ11" s="34"/>
      <c r="AK11" s="34"/>
      <c r="AL11" s="34"/>
      <c r="AM11" s="33"/>
      <c r="AN11" s="33"/>
      <c r="AO11" s="33"/>
      <c r="AP11" s="34"/>
      <c r="AQ11" s="34"/>
      <c r="AR11" s="34"/>
      <c r="AS11" s="6"/>
      <c r="AT11" s="35">
        <f>ROUND(J12*AF11,0)</f>
        <v>1635</v>
      </c>
      <c r="AU11" s="36"/>
    </row>
    <row r="12" spans="1:47" ht="18.75" customHeight="1">
      <c r="A12" s="23" t="s">
        <v>0</v>
      </c>
      <c r="B12" s="23">
        <v>1214</v>
      </c>
      <c r="C12" s="81" t="s">
        <v>6</v>
      </c>
      <c r="D12" s="275"/>
      <c r="E12" s="276"/>
      <c r="F12" s="276"/>
      <c r="G12" s="277"/>
      <c r="H12" s="29"/>
      <c r="I12" s="30"/>
      <c r="J12" s="250">
        <v>2335</v>
      </c>
      <c r="K12" s="251"/>
      <c r="L12" s="30" t="s">
        <v>42</v>
      </c>
      <c r="M12" s="31"/>
      <c r="N12" s="37"/>
      <c r="O12" s="33"/>
      <c r="P12" s="34"/>
      <c r="Q12" s="34"/>
      <c r="R12" s="34"/>
      <c r="S12" s="33"/>
      <c r="T12" s="33"/>
      <c r="U12" s="38"/>
      <c r="V12" s="38"/>
      <c r="W12" s="38"/>
      <c r="X12" s="38"/>
      <c r="Y12" s="38"/>
      <c r="Z12" s="38"/>
      <c r="AA12" s="33"/>
      <c r="AB12" s="38"/>
      <c r="AC12" s="38"/>
      <c r="AD12" s="34"/>
      <c r="AE12" s="33"/>
      <c r="AF12" s="33"/>
      <c r="AG12" s="33"/>
      <c r="AH12" s="39"/>
      <c r="AI12" s="252" t="s">
        <v>78</v>
      </c>
      <c r="AJ12" s="253"/>
      <c r="AK12" s="253"/>
      <c r="AL12" s="253"/>
      <c r="AM12" s="253"/>
      <c r="AN12" s="253"/>
      <c r="AO12" s="254"/>
      <c r="AP12" s="255"/>
      <c r="AQ12" s="9"/>
      <c r="AR12" s="9"/>
      <c r="AS12" s="26"/>
      <c r="AT12" s="27">
        <f>ROUND(J12*AR13,0)</f>
        <v>2102</v>
      </c>
      <c r="AU12" s="36"/>
    </row>
    <row r="13" spans="1:47" ht="18.75" customHeight="1">
      <c r="A13" s="23" t="s">
        <v>0</v>
      </c>
      <c r="B13" s="23">
        <v>1215</v>
      </c>
      <c r="C13" s="81" t="s">
        <v>7</v>
      </c>
      <c r="D13" s="275"/>
      <c r="E13" s="276"/>
      <c r="F13" s="276"/>
      <c r="G13" s="277"/>
      <c r="H13" s="40"/>
      <c r="I13" s="20"/>
      <c r="J13" s="260"/>
      <c r="K13" s="206"/>
      <c r="L13" s="20"/>
      <c r="M13" s="41"/>
      <c r="N13" s="246" t="s">
        <v>43</v>
      </c>
      <c r="O13" s="247"/>
      <c r="P13" s="247"/>
      <c r="Q13" s="247"/>
      <c r="R13" s="247"/>
      <c r="S13" s="247"/>
      <c r="T13" s="247"/>
      <c r="U13" s="247"/>
      <c r="V13" s="247"/>
      <c r="W13" s="247"/>
      <c r="X13" s="247"/>
      <c r="Y13" s="247"/>
      <c r="Z13" s="247"/>
      <c r="AA13" s="247"/>
      <c r="AB13" s="247"/>
      <c r="AC13" s="247"/>
      <c r="AD13" s="247"/>
      <c r="AE13" s="32" t="s">
        <v>44</v>
      </c>
      <c r="AF13" s="248">
        <v>0.7</v>
      </c>
      <c r="AG13" s="249"/>
      <c r="AH13" s="39"/>
      <c r="AI13" s="256"/>
      <c r="AJ13" s="257"/>
      <c r="AK13" s="257"/>
      <c r="AL13" s="257"/>
      <c r="AM13" s="257"/>
      <c r="AN13" s="257"/>
      <c r="AO13" s="258"/>
      <c r="AP13" s="259"/>
      <c r="AQ13" s="42" t="s">
        <v>44</v>
      </c>
      <c r="AR13" s="205">
        <v>0.9</v>
      </c>
      <c r="AS13" s="206"/>
      <c r="AT13" s="35">
        <f>ROUND(ROUND(J12*AF13,0)*AR13,0)</f>
        <v>1472</v>
      </c>
      <c r="AU13" s="36"/>
    </row>
    <row r="14" spans="1:47" ht="18.75" customHeight="1">
      <c r="A14" s="23" t="s">
        <v>0</v>
      </c>
      <c r="B14" s="23">
        <v>1321</v>
      </c>
      <c r="C14" s="81" t="s">
        <v>8</v>
      </c>
      <c r="D14" s="235" t="s">
        <v>101</v>
      </c>
      <c r="E14" s="273"/>
      <c r="F14" s="273"/>
      <c r="G14" s="274"/>
      <c r="H14" s="235" t="s">
        <v>145</v>
      </c>
      <c r="I14" s="241"/>
      <c r="J14" s="241"/>
      <c r="K14" s="241"/>
      <c r="L14" s="241"/>
      <c r="M14" s="242"/>
      <c r="N14" s="8"/>
      <c r="O14" s="10"/>
      <c r="P14" s="9"/>
      <c r="Q14" s="9"/>
      <c r="R14" s="9"/>
      <c r="S14" s="10"/>
      <c r="T14" s="10"/>
      <c r="U14" s="12"/>
      <c r="V14" s="12"/>
      <c r="W14" s="12"/>
      <c r="X14" s="12"/>
      <c r="Y14" s="12"/>
      <c r="Z14" s="12"/>
      <c r="AA14" s="10"/>
      <c r="AB14" s="12"/>
      <c r="AC14" s="12"/>
      <c r="AD14" s="9"/>
      <c r="AE14" s="10"/>
      <c r="AF14" s="10"/>
      <c r="AG14" s="10"/>
      <c r="AH14" s="10"/>
      <c r="AI14" s="25"/>
      <c r="AL14" s="9"/>
      <c r="AM14" s="10"/>
      <c r="AN14" s="10"/>
      <c r="AO14" s="10"/>
      <c r="AP14" s="9"/>
      <c r="AQ14" s="9"/>
      <c r="AS14" s="26"/>
      <c r="AT14" s="27">
        <f>ROUND(J16,0)</f>
        <v>3704</v>
      </c>
      <c r="AU14" s="28" t="s">
        <v>41</v>
      </c>
    </row>
    <row r="15" spans="1:47" ht="18.75" customHeight="1">
      <c r="A15" s="23" t="s">
        <v>0</v>
      </c>
      <c r="B15" s="23">
        <v>1323</v>
      </c>
      <c r="C15" s="81" t="s">
        <v>9</v>
      </c>
      <c r="D15" s="275"/>
      <c r="E15" s="276"/>
      <c r="F15" s="276"/>
      <c r="G15" s="277"/>
      <c r="H15" s="243"/>
      <c r="I15" s="244"/>
      <c r="J15" s="244"/>
      <c r="K15" s="244"/>
      <c r="L15" s="244"/>
      <c r="M15" s="245"/>
      <c r="N15" s="246" t="s">
        <v>43</v>
      </c>
      <c r="O15" s="247"/>
      <c r="P15" s="247"/>
      <c r="Q15" s="247"/>
      <c r="R15" s="247"/>
      <c r="S15" s="247"/>
      <c r="T15" s="247"/>
      <c r="U15" s="247"/>
      <c r="V15" s="247"/>
      <c r="W15" s="247"/>
      <c r="X15" s="247"/>
      <c r="Y15" s="247"/>
      <c r="Z15" s="247"/>
      <c r="AA15" s="247"/>
      <c r="AB15" s="247"/>
      <c r="AC15" s="247"/>
      <c r="AD15" s="247"/>
      <c r="AE15" s="32" t="s">
        <v>44</v>
      </c>
      <c r="AF15" s="248">
        <v>0.7</v>
      </c>
      <c r="AG15" s="249"/>
      <c r="AH15" s="33"/>
      <c r="AI15" s="34"/>
      <c r="AJ15" s="34"/>
      <c r="AK15" s="34"/>
      <c r="AL15" s="34"/>
      <c r="AM15" s="33"/>
      <c r="AN15" s="33"/>
      <c r="AO15" s="33"/>
      <c r="AP15" s="34"/>
      <c r="AQ15" s="34"/>
      <c r="AR15" s="34"/>
      <c r="AS15" s="6"/>
      <c r="AT15" s="35">
        <f>ROUND(J16*AF15,0)</f>
        <v>2593</v>
      </c>
      <c r="AU15" s="36"/>
    </row>
    <row r="16" spans="1:47" ht="18.75" customHeight="1">
      <c r="A16" s="23" t="s">
        <v>0</v>
      </c>
      <c r="B16" s="23">
        <v>1324</v>
      </c>
      <c r="C16" s="81" t="s">
        <v>10</v>
      </c>
      <c r="D16" s="275"/>
      <c r="E16" s="276"/>
      <c r="F16" s="276"/>
      <c r="G16" s="277"/>
      <c r="H16" s="29"/>
      <c r="I16" s="30"/>
      <c r="J16" s="250">
        <v>3704</v>
      </c>
      <c r="K16" s="251"/>
      <c r="L16" s="30" t="s">
        <v>42</v>
      </c>
      <c r="M16" s="31"/>
      <c r="N16" s="37"/>
      <c r="O16" s="33"/>
      <c r="P16" s="34"/>
      <c r="Q16" s="34"/>
      <c r="R16" s="34"/>
      <c r="S16" s="33"/>
      <c r="T16" s="33"/>
      <c r="U16" s="38"/>
      <c r="V16" s="38"/>
      <c r="W16" s="38"/>
      <c r="X16" s="38"/>
      <c r="Y16" s="38"/>
      <c r="Z16" s="38"/>
      <c r="AA16" s="33"/>
      <c r="AB16" s="38"/>
      <c r="AC16" s="38"/>
      <c r="AD16" s="34"/>
      <c r="AE16" s="33"/>
      <c r="AF16" s="33"/>
      <c r="AG16" s="33"/>
      <c r="AH16" s="39"/>
      <c r="AI16" s="252" t="s">
        <v>78</v>
      </c>
      <c r="AJ16" s="253"/>
      <c r="AK16" s="253"/>
      <c r="AL16" s="253"/>
      <c r="AM16" s="253"/>
      <c r="AN16" s="253"/>
      <c r="AO16" s="254"/>
      <c r="AP16" s="255"/>
      <c r="AQ16" s="9"/>
      <c r="AR16" s="9"/>
      <c r="AS16" s="26"/>
      <c r="AT16" s="27">
        <f>ROUND(J16*AR17,0)</f>
        <v>3334</v>
      </c>
      <c r="AU16" s="36"/>
    </row>
    <row r="17" spans="1:47" ht="18.75" customHeight="1">
      <c r="A17" s="23" t="s">
        <v>0</v>
      </c>
      <c r="B17" s="23">
        <v>1325</v>
      </c>
      <c r="C17" s="81" t="s">
        <v>11</v>
      </c>
      <c r="D17" s="275"/>
      <c r="E17" s="276"/>
      <c r="F17" s="276"/>
      <c r="G17" s="277"/>
      <c r="H17" s="40"/>
      <c r="I17" s="20"/>
      <c r="J17" s="260"/>
      <c r="K17" s="206"/>
      <c r="L17" s="20"/>
      <c r="M17" s="41"/>
      <c r="N17" s="246" t="s">
        <v>43</v>
      </c>
      <c r="O17" s="247"/>
      <c r="P17" s="247"/>
      <c r="Q17" s="247"/>
      <c r="R17" s="247"/>
      <c r="S17" s="247"/>
      <c r="T17" s="247"/>
      <c r="U17" s="247"/>
      <c r="V17" s="247"/>
      <c r="W17" s="247"/>
      <c r="X17" s="247"/>
      <c r="Y17" s="247"/>
      <c r="Z17" s="247"/>
      <c r="AA17" s="247"/>
      <c r="AB17" s="247"/>
      <c r="AC17" s="247"/>
      <c r="AD17" s="247"/>
      <c r="AE17" s="32" t="s">
        <v>44</v>
      </c>
      <c r="AF17" s="248">
        <v>0.7</v>
      </c>
      <c r="AG17" s="249"/>
      <c r="AH17" s="39"/>
      <c r="AI17" s="256"/>
      <c r="AJ17" s="257"/>
      <c r="AK17" s="257"/>
      <c r="AL17" s="257"/>
      <c r="AM17" s="257"/>
      <c r="AN17" s="257"/>
      <c r="AO17" s="258"/>
      <c r="AP17" s="259"/>
      <c r="AQ17" s="42" t="s">
        <v>44</v>
      </c>
      <c r="AR17" s="205">
        <v>0.9</v>
      </c>
      <c r="AS17" s="206"/>
      <c r="AT17" s="35">
        <f>ROUND(ROUND(J16*AF17,0)*AR17,0)</f>
        <v>2334</v>
      </c>
      <c r="AU17" s="36"/>
    </row>
    <row r="18" spans="1:47" ht="18.75" customHeight="1">
      <c r="A18" s="23" t="s">
        <v>0</v>
      </c>
      <c r="B18" s="23">
        <v>2411</v>
      </c>
      <c r="C18" s="81" t="s">
        <v>12</v>
      </c>
      <c r="D18" s="235" t="s">
        <v>102</v>
      </c>
      <c r="E18" s="236"/>
      <c r="F18" s="236"/>
      <c r="G18" s="237"/>
      <c r="H18" s="235" t="s">
        <v>150</v>
      </c>
      <c r="I18" s="241"/>
      <c r="J18" s="241"/>
      <c r="K18" s="241"/>
      <c r="L18" s="241"/>
      <c r="M18" s="242"/>
      <c r="N18" s="8"/>
      <c r="O18" s="10"/>
      <c r="P18" s="9"/>
      <c r="Q18" s="9"/>
      <c r="R18" s="9"/>
      <c r="S18" s="10"/>
      <c r="T18" s="10"/>
      <c r="U18" s="12"/>
      <c r="V18" s="12"/>
      <c r="W18" s="12"/>
      <c r="X18" s="12"/>
      <c r="Y18" s="12"/>
      <c r="Z18" s="12"/>
      <c r="AA18" s="10"/>
      <c r="AB18" s="12"/>
      <c r="AC18" s="12"/>
      <c r="AD18" s="9"/>
      <c r="AE18" s="10"/>
      <c r="AF18" s="10"/>
      <c r="AG18" s="10"/>
      <c r="AH18" s="10"/>
      <c r="AI18" s="25"/>
      <c r="AL18" s="9"/>
      <c r="AM18" s="10"/>
      <c r="AN18" s="10"/>
      <c r="AO18" s="10"/>
      <c r="AP18" s="9"/>
      <c r="AQ18" s="9"/>
      <c r="AS18" s="26"/>
      <c r="AT18" s="27">
        <f>ROUND(J20,0)</f>
        <v>266</v>
      </c>
      <c r="AU18" s="28" t="s">
        <v>80</v>
      </c>
    </row>
    <row r="19" spans="1:47" ht="18.75" customHeight="1">
      <c r="A19" s="23" t="s">
        <v>0</v>
      </c>
      <c r="B19" s="23">
        <v>2413</v>
      </c>
      <c r="C19" s="81" t="s">
        <v>13</v>
      </c>
      <c r="D19" s="238"/>
      <c r="E19" s="239"/>
      <c r="F19" s="239"/>
      <c r="G19" s="240"/>
      <c r="H19" s="243"/>
      <c r="I19" s="244"/>
      <c r="J19" s="244"/>
      <c r="K19" s="244"/>
      <c r="L19" s="244"/>
      <c r="M19" s="245"/>
      <c r="N19" s="246" t="s">
        <v>43</v>
      </c>
      <c r="O19" s="247"/>
      <c r="P19" s="247"/>
      <c r="Q19" s="247"/>
      <c r="R19" s="247"/>
      <c r="S19" s="247"/>
      <c r="T19" s="247"/>
      <c r="U19" s="247"/>
      <c r="V19" s="247"/>
      <c r="W19" s="247"/>
      <c r="X19" s="247"/>
      <c r="Y19" s="247"/>
      <c r="Z19" s="247"/>
      <c r="AA19" s="247"/>
      <c r="AB19" s="247"/>
      <c r="AC19" s="247"/>
      <c r="AD19" s="247"/>
      <c r="AE19" s="32" t="s">
        <v>44</v>
      </c>
      <c r="AF19" s="248">
        <v>0.7</v>
      </c>
      <c r="AG19" s="249"/>
      <c r="AH19" s="33"/>
      <c r="AI19" s="34"/>
      <c r="AJ19" s="34"/>
      <c r="AK19" s="34"/>
      <c r="AL19" s="34"/>
      <c r="AM19" s="33"/>
      <c r="AN19" s="33"/>
      <c r="AO19" s="33"/>
      <c r="AP19" s="34"/>
      <c r="AQ19" s="34"/>
      <c r="AR19" s="34"/>
      <c r="AS19" s="6"/>
      <c r="AT19" s="35">
        <f>ROUND(J20*AF19,0)</f>
        <v>186</v>
      </c>
      <c r="AU19" s="36"/>
    </row>
    <row r="20" spans="1:47" ht="18.75" customHeight="1">
      <c r="A20" s="23" t="s">
        <v>0</v>
      </c>
      <c r="B20" s="23">
        <v>2414</v>
      </c>
      <c r="C20" s="81" t="s">
        <v>14</v>
      </c>
      <c r="D20" s="238"/>
      <c r="E20" s="239"/>
      <c r="F20" s="239"/>
      <c r="G20" s="240"/>
      <c r="H20" s="29"/>
      <c r="I20" s="30"/>
      <c r="J20" s="250">
        <v>266</v>
      </c>
      <c r="K20" s="251"/>
      <c r="L20" s="30" t="s">
        <v>42</v>
      </c>
      <c r="M20" s="31"/>
      <c r="N20" s="37"/>
      <c r="O20" s="33"/>
      <c r="P20" s="34"/>
      <c r="Q20" s="34"/>
      <c r="R20" s="34"/>
      <c r="S20" s="33"/>
      <c r="T20" s="33"/>
      <c r="U20" s="38"/>
      <c r="V20" s="38"/>
      <c r="W20" s="38"/>
      <c r="X20" s="38"/>
      <c r="Y20" s="38"/>
      <c r="Z20" s="38"/>
      <c r="AA20" s="33"/>
      <c r="AB20" s="38"/>
      <c r="AC20" s="38"/>
      <c r="AD20" s="34"/>
      <c r="AE20" s="33"/>
      <c r="AF20" s="33"/>
      <c r="AG20" s="33"/>
      <c r="AH20" s="39"/>
      <c r="AI20" s="252" t="s">
        <v>78</v>
      </c>
      <c r="AJ20" s="253"/>
      <c r="AK20" s="253"/>
      <c r="AL20" s="253"/>
      <c r="AM20" s="253"/>
      <c r="AN20" s="253"/>
      <c r="AO20" s="254"/>
      <c r="AP20" s="255"/>
      <c r="AQ20" s="9"/>
      <c r="AR20" s="9"/>
      <c r="AS20" s="26"/>
      <c r="AT20" s="27">
        <f>ROUND(J20*AR21,0)</f>
        <v>239</v>
      </c>
      <c r="AU20" s="36"/>
    </row>
    <row r="21" spans="1:47" ht="18.75" customHeight="1">
      <c r="A21" s="23" t="s">
        <v>0</v>
      </c>
      <c r="B21" s="23">
        <v>2415</v>
      </c>
      <c r="C21" s="81" t="s">
        <v>15</v>
      </c>
      <c r="D21" s="265"/>
      <c r="E21" s="266"/>
      <c r="F21" s="266"/>
      <c r="G21" s="267"/>
      <c r="H21" s="262" t="s">
        <v>79</v>
      </c>
      <c r="I21" s="263"/>
      <c r="J21" s="263"/>
      <c r="K21" s="263"/>
      <c r="L21" s="263"/>
      <c r="M21" s="264"/>
      <c r="N21" s="246" t="s">
        <v>43</v>
      </c>
      <c r="O21" s="247"/>
      <c r="P21" s="247"/>
      <c r="Q21" s="247"/>
      <c r="R21" s="247"/>
      <c r="S21" s="247"/>
      <c r="T21" s="247"/>
      <c r="U21" s="247"/>
      <c r="V21" s="247"/>
      <c r="W21" s="247"/>
      <c r="X21" s="247"/>
      <c r="Y21" s="247"/>
      <c r="Z21" s="247"/>
      <c r="AA21" s="247"/>
      <c r="AB21" s="247"/>
      <c r="AC21" s="247"/>
      <c r="AD21" s="247"/>
      <c r="AE21" s="32" t="s">
        <v>44</v>
      </c>
      <c r="AF21" s="248">
        <v>0.7</v>
      </c>
      <c r="AG21" s="249"/>
      <c r="AH21" s="39"/>
      <c r="AI21" s="256"/>
      <c r="AJ21" s="257"/>
      <c r="AK21" s="257"/>
      <c r="AL21" s="257"/>
      <c r="AM21" s="257"/>
      <c r="AN21" s="257"/>
      <c r="AO21" s="258"/>
      <c r="AP21" s="259"/>
      <c r="AQ21" s="42" t="s">
        <v>44</v>
      </c>
      <c r="AR21" s="205">
        <v>0.9</v>
      </c>
      <c r="AS21" s="206"/>
      <c r="AT21" s="35">
        <f>ROUND(ROUND(J20*AF21,0)*AR21,0)</f>
        <v>167</v>
      </c>
      <c r="AU21" s="36"/>
    </row>
    <row r="22" spans="1:47" ht="18.75" customHeight="1">
      <c r="A22" s="23" t="s">
        <v>0</v>
      </c>
      <c r="B22" s="23">
        <v>2511</v>
      </c>
      <c r="C22" s="81" t="s">
        <v>16</v>
      </c>
      <c r="D22" s="235" t="s">
        <v>103</v>
      </c>
      <c r="E22" s="236"/>
      <c r="F22" s="236"/>
      <c r="G22" s="237"/>
      <c r="H22" s="235" t="s">
        <v>149</v>
      </c>
      <c r="I22" s="241"/>
      <c r="J22" s="241"/>
      <c r="K22" s="241"/>
      <c r="L22" s="241"/>
      <c r="M22" s="242"/>
      <c r="N22" s="8"/>
      <c r="O22" s="10"/>
      <c r="P22" s="9"/>
      <c r="Q22" s="9"/>
      <c r="R22" s="9"/>
      <c r="S22" s="10"/>
      <c r="T22" s="10"/>
      <c r="U22" s="12"/>
      <c r="V22" s="12"/>
      <c r="W22" s="12"/>
      <c r="X22" s="12"/>
      <c r="Y22" s="12"/>
      <c r="Z22" s="12"/>
      <c r="AA22" s="10"/>
      <c r="AB22" s="12"/>
      <c r="AC22" s="12"/>
      <c r="AD22" s="9"/>
      <c r="AE22" s="10"/>
      <c r="AF22" s="10"/>
      <c r="AG22" s="10"/>
      <c r="AH22" s="10"/>
      <c r="AI22" s="25"/>
      <c r="AL22" s="9"/>
      <c r="AM22" s="10"/>
      <c r="AN22" s="10"/>
      <c r="AO22" s="10"/>
      <c r="AP22" s="9"/>
      <c r="AQ22" s="9"/>
      <c r="AS22" s="26"/>
      <c r="AT22" s="27">
        <f>ROUND(J24,0)</f>
        <v>270</v>
      </c>
      <c r="AU22" s="36"/>
    </row>
    <row r="23" spans="1:47" ht="18.75" customHeight="1">
      <c r="A23" s="23" t="s">
        <v>0</v>
      </c>
      <c r="B23" s="23">
        <v>2513</v>
      </c>
      <c r="C23" s="81" t="s">
        <v>17</v>
      </c>
      <c r="D23" s="238"/>
      <c r="E23" s="239"/>
      <c r="F23" s="239"/>
      <c r="G23" s="240"/>
      <c r="H23" s="243"/>
      <c r="I23" s="244"/>
      <c r="J23" s="244"/>
      <c r="K23" s="244"/>
      <c r="L23" s="244"/>
      <c r="M23" s="245"/>
      <c r="N23" s="246" t="s">
        <v>43</v>
      </c>
      <c r="O23" s="247"/>
      <c r="P23" s="247"/>
      <c r="Q23" s="247"/>
      <c r="R23" s="247"/>
      <c r="S23" s="247"/>
      <c r="T23" s="247"/>
      <c r="U23" s="247"/>
      <c r="V23" s="247"/>
      <c r="W23" s="247"/>
      <c r="X23" s="247"/>
      <c r="Y23" s="247"/>
      <c r="Z23" s="247"/>
      <c r="AA23" s="247"/>
      <c r="AB23" s="247"/>
      <c r="AC23" s="247"/>
      <c r="AD23" s="247"/>
      <c r="AE23" s="32" t="s">
        <v>44</v>
      </c>
      <c r="AF23" s="248">
        <v>0.7</v>
      </c>
      <c r="AG23" s="249"/>
      <c r="AH23" s="33"/>
      <c r="AI23" s="34"/>
      <c r="AJ23" s="34"/>
      <c r="AK23" s="34"/>
      <c r="AL23" s="34"/>
      <c r="AM23" s="33"/>
      <c r="AN23" s="33"/>
      <c r="AO23" s="33"/>
      <c r="AP23" s="34"/>
      <c r="AQ23" s="34"/>
      <c r="AR23" s="34"/>
      <c r="AS23" s="6"/>
      <c r="AT23" s="35">
        <f>ROUND(J24*AF23,0)</f>
        <v>189</v>
      </c>
      <c r="AU23" s="36"/>
    </row>
    <row r="24" spans="1:47" ht="18.75" customHeight="1">
      <c r="A24" s="23" t="s">
        <v>0</v>
      </c>
      <c r="B24" s="23">
        <v>2514</v>
      </c>
      <c r="C24" s="81" t="s">
        <v>18</v>
      </c>
      <c r="D24" s="238"/>
      <c r="E24" s="239"/>
      <c r="F24" s="239"/>
      <c r="G24" s="240"/>
      <c r="H24" s="29"/>
      <c r="I24" s="30"/>
      <c r="J24" s="250">
        <v>270</v>
      </c>
      <c r="K24" s="251"/>
      <c r="L24" s="30" t="s">
        <v>42</v>
      </c>
      <c r="M24" s="31"/>
      <c r="N24" s="37"/>
      <c r="O24" s="33"/>
      <c r="P24" s="34"/>
      <c r="Q24" s="34"/>
      <c r="R24" s="34"/>
      <c r="S24" s="33"/>
      <c r="T24" s="33"/>
      <c r="U24" s="38"/>
      <c r="V24" s="38"/>
      <c r="W24" s="38"/>
      <c r="X24" s="38"/>
      <c r="Y24" s="38"/>
      <c r="Z24" s="38"/>
      <c r="AA24" s="33"/>
      <c r="AB24" s="38"/>
      <c r="AC24" s="38"/>
      <c r="AD24" s="34"/>
      <c r="AE24" s="33"/>
      <c r="AF24" s="33"/>
      <c r="AG24" s="33"/>
      <c r="AH24" s="39"/>
      <c r="AI24" s="252" t="s">
        <v>78</v>
      </c>
      <c r="AJ24" s="253"/>
      <c r="AK24" s="253"/>
      <c r="AL24" s="253"/>
      <c r="AM24" s="253"/>
      <c r="AN24" s="253"/>
      <c r="AO24" s="254"/>
      <c r="AP24" s="255"/>
      <c r="AQ24" s="9"/>
      <c r="AR24" s="9"/>
      <c r="AS24" s="26"/>
      <c r="AT24" s="27">
        <f>ROUND(J24*AR25,0)</f>
        <v>243</v>
      </c>
      <c r="AU24" s="36"/>
    </row>
    <row r="25" spans="1:47" ht="18.75" customHeight="1">
      <c r="A25" s="23" t="s">
        <v>0</v>
      </c>
      <c r="B25" s="23">
        <v>2515</v>
      </c>
      <c r="C25" s="81" t="s">
        <v>19</v>
      </c>
      <c r="D25" s="265"/>
      <c r="E25" s="266"/>
      <c r="F25" s="266"/>
      <c r="G25" s="267"/>
      <c r="H25" s="262" t="s">
        <v>85</v>
      </c>
      <c r="I25" s="263"/>
      <c r="J25" s="263"/>
      <c r="K25" s="263"/>
      <c r="L25" s="263"/>
      <c r="M25" s="264"/>
      <c r="N25" s="246" t="s">
        <v>43</v>
      </c>
      <c r="O25" s="247"/>
      <c r="P25" s="247"/>
      <c r="Q25" s="247"/>
      <c r="R25" s="247"/>
      <c r="S25" s="247"/>
      <c r="T25" s="247"/>
      <c r="U25" s="247"/>
      <c r="V25" s="247"/>
      <c r="W25" s="247"/>
      <c r="X25" s="247"/>
      <c r="Y25" s="247"/>
      <c r="Z25" s="247"/>
      <c r="AA25" s="247"/>
      <c r="AB25" s="247"/>
      <c r="AC25" s="247"/>
      <c r="AD25" s="247"/>
      <c r="AE25" s="32" t="s">
        <v>44</v>
      </c>
      <c r="AF25" s="248">
        <v>0.7</v>
      </c>
      <c r="AG25" s="249"/>
      <c r="AH25" s="39"/>
      <c r="AI25" s="256"/>
      <c r="AJ25" s="257"/>
      <c r="AK25" s="257"/>
      <c r="AL25" s="257"/>
      <c r="AM25" s="257"/>
      <c r="AN25" s="257"/>
      <c r="AO25" s="258"/>
      <c r="AP25" s="259"/>
      <c r="AQ25" s="42" t="s">
        <v>44</v>
      </c>
      <c r="AR25" s="205">
        <v>0.9</v>
      </c>
      <c r="AS25" s="206"/>
      <c r="AT25" s="35">
        <f>ROUND(ROUND(J24*AF25,0)*AR25,0)</f>
        <v>170</v>
      </c>
      <c r="AU25" s="36"/>
    </row>
    <row r="26" spans="1:47" ht="18.75" customHeight="1">
      <c r="A26" s="23" t="s">
        <v>0</v>
      </c>
      <c r="B26" s="23">
        <v>2621</v>
      </c>
      <c r="C26" s="81" t="s">
        <v>20</v>
      </c>
      <c r="D26" s="235" t="s">
        <v>104</v>
      </c>
      <c r="E26" s="236"/>
      <c r="F26" s="236"/>
      <c r="G26" s="237"/>
      <c r="H26" s="235" t="s">
        <v>145</v>
      </c>
      <c r="I26" s="241"/>
      <c r="J26" s="241"/>
      <c r="K26" s="241"/>
      <c r="L26" s="241"/>
      <c r="M26" s="242"/>
      <c r="N26" s="8"/>
      <c r="O26" s="10"/>
      <c r="P26" s="9"/>
      <c r="Q26" s="9"/>
      <c r="R26" s="9"/>
      <c r="S26" s="10"/>
      <c r="T26" s="10"/>
      <c r="U26" s="12"/>
      <c r="V26" s="12"/>
      <c r="W26" s="12"/>
      <c r="X26" s="12"/>
      <c r="Y26" s="12"/>
      <c r="Z26" s="12"/>
      <c r="AA26" s="10"/>
      <c r="AB26" s="12"/>
      <c r="AC26" s="12"/>
      <c r="AD26" s="9"/>
      <c r="AE26" s="10"/>
      <c r="AF26" s="10"/>
      <c r="AG26" s="10"/>
      <c r="AH26" s="10"/>
      <c r="AI26" s="25"/>
      <c r="AL26" s="9"/>
      <c r="AM26" s="10"/>
      <c r="AN26" s="10"/>
      <c r="AO26" s="10"/>
      <c r="AP26" s="9"/>
      <c r="AQ26" s="9"/>
      <c r="AS26" s="26"/>
      <c r="AT26" s="27">
        <f>ROUND(J28,0)</f>
        <v>285</v>
      </c>
      <c r="AU26" s="36"/>
    </row>
    <row r="27" spans="1:47" ht="18.75" customHeight="1">
      <c r="A27" s="23" t="s">
        <v>0</v>
      </c>
      <c r="B27" s="23">
        <v>2623</v>
      </c>
      <c r="C27" s="81" t="s">
        <v>21</v>
      </c>
      <c r="D27" s="238"/>
      <c r="E27" s="239"/>
      <c r="F27" s="239"/>
      <c r="G27" s="240"/>
      <c r="H27" s="243"/>
      <c r="I27" s="244"/>
      <c r="J27" s="244"/>
      <c r="K27" s="244"/>
      <c r="L27" s="244"/>
      <c r="M27" s="245"/>
      <c r="N27" s="246" t="s">
        <v>43</v>
      </c>
      <c r="O27" s="247"/>
      <c r="P27" s="247"/>
      <c r="Q27" s="247"/>
      <c r="R27" s="247"/>
      <c r="S27" s="247"/>
      <c r="T27" s="247"/>
      <c r="U27" s="247"/>
      <c r="V27" s="247"/>
      <c r="W27" s="247"/>
      <c r="X27" s="247"/>
      <c r="Y27" s="247"/>
      <c r="Z27" s="247"/>
      <c r="AA27" s="247"/>
      <c r="AB27" s="247"/>
      <c r="AC27" s="247"/>
      <c r="AD27" s="247"/>
      <c r="AE27" s="32" t="s">
        <v>44</v>
      </c>
      <c r="AF27" s="248">
        <v>0.7</v>
      </c>
      <c r="AG27" s="249"/>
      <c r="AH27" s="33"/>
      <c r="AI27" s="34"/>
      <c r="AJ27" s="34"/>
      <c r="AK27" s="34"/>
      <c r="AL27" s="34"/>
      <c r="AM27" s="33"/>
      <c r="AN27" s="33"/>
      <c r="AO27" s="33"/>
      <c r="AP27" s="34"/>
      <c r="AQ27" s="34"/>
      <c r="AR27" s="34"/>
      <c r="AS27" s="6"/>
      <c r="AT27" s="35">
        <f>ROUND(J28*AF27,0)</f>
        <v>200</v>
      </c>
      <c r="AU27" s="36"/>
    </row>
    <row r="28" spans="1:47" ht="18.75" customHeight="1">
      <c r="A28" s="23" t="s">
        <v>0</v>
      </c>
      <c r="B28" s="23">
        <v>2624</v>
      </c>
      <c r="C28" s="81" t="s">
        <v>22</v>
      </c>
      <c r="D28" s="238"/>
      <c r="E28" s="239"/>
      <c r="F28" s="239"/>
      <c r="G28" s="240"/>
      <c r="H28" s="29"/>
      <c r="I28" s="30"/>
      <c r="J28" s="250">
        <v>285</v>
      </c>
      <c r="K28" s="251"/>
      <c r="L28" s="30" t="s">
        <v>42</v>
      </c>
      <c r="M28" s="31"/>
      <c r="N28" s="37"/>
      <c r="O28" s="33"/>
      <c r="P28" s="34"/>
      <c r="Q28" s="34"/>
      <c r="R28" s="34"/>
      <c r="S28" s="33"/>
      <c r="T28" s="33"/>
      <c r="U28" s="38"/>
      <c r="V28" s="38"/>
      <c r="W28" s="38"/>
      <c r="X28" s="38"/>
      <c r="Y28" s="38"/>
      <c r="Z28" s="38"/>
      <c r="AA28" s="33"/>
      <c r="AB28" s="38"/>
      <c r="AC28" s="38"/>
      <c r="AD28" s="34"/>
      <c r="AE28" s="33"/>
      <c r="AF28" s="33"/>
      <c r="AG28" s="33"/>
      <c r="AH28" s="39"/>
      <c r="AI28" s="252" t="s">
        <v>78</v>
      </c>
      <c r="AJ28" s="253"/>
      <c r="AK28" s="253"/>
      <c r="AL28" s="253"/>
      <c r="AM28" s="253"/>
      <c r="AN28" s="253"/>
      <c r="AO28" s="254"/>
      <c r="AP28" s="255"/>
      <c r="AQ28" s="9"/>
      <c r="AR28" s="9"/>
      <c r="AS28" s="26"/>
      <c r="AT28" s="27">
        <f>ROUND(J28*AR29,0)</f>
        <v>257</v>
      </c>
      <c r="AU28" s="36"/>
    </row>
    <row r="29" spans="1:47" ht="18.75" customHeight="1">
      <c r="A29" s="23" t="s">
        <v>0</v>
      </c>
      <c r="B29" s="23">
        <v>2625</v>
      </c>
      <c r="C29" s="81" t="s">
        <v>23</v>
      </c>
      <c r="D29" s="265"/>
      <c r="E29" s="266"/>
      <c r="F29" s="266"/>
      <c r="G29" s="267"/>
      <c r="H29" s="262" t="s">
        <v>86</v>
      </c>
      <c r="I29" s="263"/>
      <c r="J29" s="263"/>
      <c r="K29" s="263"/>
      <c r="L29" s="263"/>
      <c r="M29" s="264"/>
      <c r="N29" s="246" t="s">
        <v>43</v>
      </c>
      <c r="O29" s="247"/>
      <c r="P29" s="247"/>
      <c r="Q29" s="247"/>
      <c r="R29" s="247"/>
      <c r="S29" s="247"/>
      <c r="T29" s="247"/>
      <c r="U29" s="247"/>
      <c r="V29" s="247"/>
      <c r="W29" s="247"/>
      <c r="X29" s="247"/>
      <c r="Y29" s="247"/>
      <c r="Z29" s="247"/>
      <c r="AA29" s="247"/>
      <c r="AB29" s="247"/>
      <c r="AC29" s="247"/>
      <c r="AD29" s="247"/>
      <c r="AE29" s="32" t="s">
        <v>44</v>
      </c>
      <c r="AF29" s="248">
        <v>0.7</v>
      </c>
      <c r="AG29" s="249"/>
      <c r="AH29" s="39"/>
      <c r="AI29" s="256"/>
      <c r="AJ29" s="257"/>
      <c r="AK29" s="257"/>
      <c r="AL29" s="257"/>
      <c r="AM29" s="257"/>
      <c r="AN29" s="257"/>
      <c r="AO29" s="258"/>
      <c r="AP29" s="259"/>
      <c r="AQ29" s="42" t="s">
        <v>44</v>
      </c>
      <c r="AR29" s="205">
        <v>0.9</v>
      </c>
      <c r="AS29" s="206"/>
      <c r="AT29" s="35">
        <f>ROUND(ROUND(J28*AF29,0)*AR29,0)</f>
        <v>180</v>
      </c>
      <c r="AU29" s="36"/>
    </row>
    <row r="30" spans="1:47" ht="18.75" customHeight="1">
      <c r="A30" s="23" t="s">
        <v>0</v>
      </c>
      <c r="B30" s="23">
        <v>1411</v>
      </c>
      <c r="C30" s="81" t="s">
        <v>93</v>
      </c>
      <c r="D30" s="235" t="s">
        <v>98</v>
      </c>
      <c r="E30" s="236"/>
      <c r="F30" s="236"/>
      <c r="G30" s="237"/>
      <c r="H30" s="235" t="s">
        <v>146</v>
      </c>
      <c r="I30" s="241"/>
      <c r="J30" s="241"/>
      <c r="K30" s="241"/>
      <c r="L30" s="241"/>
      <c r="M30" s="242"/>
      <c r="N30" s="8"/>
      <c r="O30" s="10"/>
      <c r="P30" s="9"/>
      <c r="Q30" s="9"/>
      <c r="R30" s="9"/>
      <c r="S30" s="10"/>
      <c r="T30" s="10"/>
      <c r="U30" s="12"/>
      <c r="V30" s="12"/>
      <c r="W30" s="12"/>
      <c r="X30" s="12"/>
      <c r="Y30" s="12"/>
      <c r="Z30" s="12"/>
      <c r="AA30" s="10"/>
      <c r="AB30" s="12"/>
      <c r="AC30" s="12"/>
      <c r="AD30" s="9"/>
      <c r="AE30" s="10"/>
      <c r="AF30" s="10"/>
      <c r="AG30" s="10"/>
      <c r="AH30" s="10"/>
      <c r="AI30" s="25"/>
      <c r="AL30" s="9"/>
      <c r="AM30" s="10"/>
      <c r="AN30" s="10"/>
      <c r="AO30" s="10"/>
      <c r="AP30" s="9"/>
      <c r="AQ30" s="9"/>
      <c r="AS30" s="26"/>
      <c r="AT30" s="27">
        <f>ROUND(J32,0)</f>
        <v>165</v>
      </c>
      <c r="AU30" s="36"/>
    </row>
    <row r="31" spans="1:47" ht="18.75" customHeight="1">
      <c r="A31" s="23" t="s">
        <v>0</v>
      </c>
      <c r="B31" s="23">
        <v>1413</v>
      </c>
      <c r="C31" s="81" t="s">
        <v>94</v>
      </c>
      <c r="D31" s="238"/>
      <c r="E31" s="239"/>
      <c r="F31" s="239"/>
      <c r="G31" s="240"/>
      <c r="H31" s="243"/>
      <c r="I31" s="244"/>
      <c r="J31" s="244"/>
      <c r="K31" s="244"/>
      <c r="L31" s="244"/>
      <c r="M31" s="245"/>
      <c r="N31" s="246" t="s">
        <v>43</v>
      </c>
      <c r="O31" s="247"/>
      <c r="P31" s="247"/>
      <c r="Q31" s="247"/>
      <c r="R31" s="247"/>
      <c r="S31" s="247"/>
      <c r="T31" s="247"/>
      <c r="U31" s="247"/>
      <c r="V31" s="247"/>
      <c r="W31" s="247"/>
      <c r="X31" s="247"/>
      <c r="Y31" s="247"/>
      <c r="Z31" s="247"/>
      <c r="AA31" s="247"/>
      <c r="AB31" s="247"/>
      <c r="AC31" s="247"/>
      <c r="AD31" s="247"/>
      <c r="AE31" s="32" t="s">
        <v>44</v>
      </c>
      <c r="AF31" s="248">
        <v>0.7</v>
      </c>
      <c r="AG31" s="249"/>
      <c r="AH31" s="33"/>
      <c r="AI31" s="34"/>
      <c r="AJ31" s="34"/>
      <c r="AK31" s="34"/>
      <c r="AL31" s="34"/>
      <c r="AM31" s="33"/>
      <c r="AN31" s="33"/>
      <c r="AO31" s="33"/>
      <c r="AP31" s="34"/>
      <c r="AQ31" s="34"/>
      <c r="AR31" s="34"/>
      <c r="AS31" s="6"/>
      <c r="AT31" s="35">
        <f>ROUND(J32*AF31,0)</f>
        <v>116</v>
      </c>
      <c r="AU31" s="36"/>
    </row>
    <row r="32" spans="1:47" ht="18.75" customHeight="1">
      <c r="A32" s="23" t="s">
        <v>0</v>
      </c>
      <c r="B32" s="23">
        <v>1414</v>
      </c>
      <c r="C32" s="81" t="s">
        <v>95</v>
      </c>
      <c r="D32" s="238"/>
      <c r="E32" s="239"/>
      <c r="F32" s="239"/>
      <c r="G32" s="240"/>
      <c r="H32" s="29"/>
      <c r="I32" s="30"/>
      <c r="J32" s="250">
        <v>165</v>
      </c>
      <c r="K32" s="251"/>
      <c r="L32" s="30" t="s">
        <v>42</v>
      </c>
      <c r="M32" s="31"/>
      <c r="N32" s="37"/>
      <c r="O32" s="33"/>
      <c r="P32" s="34"/>
      <c r="Q32" s="34"/>
      <c r="R32" s="34"/>
      <c r="S32" s="33"/>
      <c r="T32" s="33"/>
      <c r="U32" s="38"/>
      <c r="V32" s="38"/>
      <c r="W32" s="38"/>
      <c r="X32" s="38"/>
      <c r="Y32" s="38"/>
      <c r="Z32" s="38"/>
      <c r="AA32" s="33"/>
      <c r="AB32" s="38"/>
      <c r="AC32" s="38"/>
      <c r="AD32" s="34"/>
      <c r="AE32" s="33"/>
      <c r="AF32" s="33"/>
      <c r="AG32" s="33"/>
      <c r="AH32" s="39"/>
      <c r="AI32" s="252" t="s">
        <v>78</v>
      </c>
      <c r="AJ32" s="253"/>
      <c r="AK32" s="253"/>
      <c r="AL32" s="253"/>
      <c r="AM32" s="253"/>
      <c r="AN32" s="253"/>
      <c r="AO32" s="254"/>
      <c r="AP32" s="255"/>
      <c r="AQ32" s="9"/>
      <c r="AR32" s="9"/>
      <c r="AS32" s="26"/>
      <c r="AT32" s="27">
        <f>ROUND(J32*AR33,0)</f>
        <v>149</v>
      </c>
      <c r="AU32" s="36"/>
    </row>
    <row r="33" spans="1:47" ht="18.75" customHeight="1">
      <c r="A33" s="23" t="s">
        <v>0</v>
      </c>
      <c r="B33" s="23">
        <v>1415</v>
      </c>
      <c r="C33" s="81" t="s">
        <v>96</v>
      </c>
      <c r="D33" s="265"/>
      <c r="E33" s="266"/>
      <c r="F33" s="266"/>
      <c r="G33" s="267"/>
      <c r="H33" s="262" t="s">
        <v>81</v>
      </c>
      <c r="I33" s="263"/>
      <c r="J33" s="263"/>
      <c r="K33" s="263"/>
      <c r="L33" s="263"/>
      <c r="M33" s="264"/>
      <c r="N33" s="246" t="s">
        <v>43</v>
      </c>
      <c r="O33" s="247"/>
      <c r="P33" s="247"/>
      <c r="Q33" s="247"/>
      <c r="R33" s="247"/>
      <c r="S33" s="247"/>
      <c r="T33" s="247"/>
      <c r="U33" s="247"/>
      <c r="V33" s="247"/>
      <c r="W33" s="247"/>
      <c r="X33" s="247"/>
      <c r="Y33" s="247"/>
      <c r="Z33" s="247"/>
      <c r="AA33" s="247"/>
      <c r="AB33" s="247"/>
      <c r="AC33" s="247"/>
      <c r="AD33" s="247"/>
      <c r="AE33" s="32" t="s">
        <v>44</v>
      </c>
      <c r="AF33" s="248">
        <v>0.7</v>
      </c>
      <c r="AG33" s="249"/>
      <c r="AH33" s="39"/>
      <c r="AI33" s="256"/>
      <c r="AJ33" s="257"/>
      <c r="AK33" s="257"/>
      <c r="AL33" s="257"/>
      <c r="AM33" s="257"/>
      <c r="AN33" s="257"/>
      <c r="AO33" s="258"/>
      <c r="AP33" s="259"/>
      <c r="AQ33" s="42" t="s">
        <v>44</v>
      </c>
      <c r="AR33" s="205">
        <v>0.9</v>
      </c>
      <c r="AS33" s="206"/>
      <c r="AT33" s="35">
        <f>ROUND(ROUND(J32*AF33,0)*AR33,0)</f>
        <v>104</v>
      </c>
      <c r="AU33" s="50"/>
    </row>
    <row r="34" spans="1:47" ht="18.75" customHeight="1">
      <c r="A34" s="23" t="s">
        <v>0</v>
      </c>
      <c r="B34" s="23">
        <v>8100</v>
      </c>
      <c r="C34" s="81" t="s">
        <v>24</v>
      </c>
      <c r="D34" s="24"/>
      <c r="E34" s="236" t="s">
        <v>47</v>
      </c>
      <c r="F34" s="241"/>
      <c r="G34" s="241"/>
      <c r="H34" s="241"/>
      <c r="I34" s="241"/>
      <c r="J34" s="241"/>
      <c r="K34" s="241"/>
      <c r="L34" s="241"/>
      <c r="M34" s="26"/>
      <c r="N34" s="33"/>
      <c r="O34" s="33"/>
      <c r="P34" s="33"/>
      <c r="Q34" s="33"/>
      <c r="R34" s="33"/>
      <c r="S34" s="34"/>
      <c r="T34" s="34"/>
      <c r="U34" s="34"/>
      <c r="V34" s="38"/>
      <c r="W34" s="38"/>
      <c r="X34" s="38"/>
      <c r="Y34" s="38"/>
      <c r="Z34" s="38"/>
      <c r="AA34" s="38"/>
      <c r="AB34" s="38"/>
      <c r="AC34" s="38"/>
      <c r="AD34" s="33"/>
      <c r="AE34" s="38"/>
      <c r="AF34" s="34"/>
      <c r="AG34" s="33"/>
      <c r="AH34" s="33"/>
      <c r="AI34" s="33"/>
      <c r="AJ34" s="32" t="s">
        <v>45</v>
      </c>
      <c r="AK34" s="271">
        <v>0.1</v>
      </c>
      <c r="AL34" s="272"/>
      <c r="AM34" s="33" t="s">
        <v>46</v>
      </c>
      <c r="AN34" s="34"/>
      <c r="AO34" s="34"/>
      <c r="AP34" s="34"/>
      <c r="AQ34" s="33"/>
      <c r="AR34" s="34"/>
      <c r="AS34" s="39"/>
      <c r="AT34" s="46"/>
      <c r="AU34" s="83" t="s">
        <v>41</v>
      </c>
    </row>
    <row r="35" spans="1:47" ht="18.75" customHeight="1">
      <c r="A35" s="23" t="s">
        <v>0</v>
      </c>
      <c r="B35" s="23">
        <v>8102</v>
      </c>
      <c r="C35" s="81" t="s">
        <v>88</v>
      </c>
      <c r="D35" s="40"/>
      <c r="E35" s="244"/>
      <c r="F35" s="244"/>
      <c r="G35" s="244"/>
      <c r="H35" s="244"/>
      <c r="I35" s="244"/>
      <c r="J35" s="244"/>
      <c r="K35" s="244"/>
      <c r="L35" s="244"/>
      <c r="M35" s="49"/>
      <c r="N35" s="33"/>
      <c r="O35" s="33"/>
      <c r="P35" s="33"/>
      <c r="Q35" s="33"/>
      <c r="R35" s="33"/>
      <c r="S35" s="34"/>
      <c r="T35" s="34"/>
      <c r="U35" s="34"/>
      <c r="V35" s="38"/>
      <c r="W35" s="38"/>
      <c r="X35" s="38"/>
      <c r="Y35" s="38"/>
      <c r="Z35" s="38"/>
      <c r="AA35" s="38"/>
      <c r="AB35" s="38"/>
      <c r="AC35" s="38"/>
      <c r="AD35" s="33"/>
      <c r="AE35" s="38"/>
      <c r="AF35" s="34"/>
      <c r="AG35" s="33"/>
      <c r="AH35" s="33"/>
      <c r="AI35" s="33"/>
      <c r="AJ35" s="32" t="s">
        <v>45</v>
      </c>
      <c r="AK35" s="271">
        <v>0.1</v>
      </c>
      <c r="AL35" s="272"/>
      <c r="AM35" s="33" t="s">
        <v>46</v>
      </c>
      <c r="AN35" s="34"/>
      <c r="AO35" s="34"/>
      <c r="AP35" s="34"/>
      <c r="AQ35" s="33"/>
      <c r="AR35" s="34"/>
      <c r="AS35" s="39"/>
      <c r="AT35" s="53"/>
      <c r="AU35" s="83" t="s">
        <v>80</v>
      </c>
    </row>
    <row r="36" spans="1:47" ht="18.75" customHeight="1">
      <c r="A36" s="23" t="s">
        <v>0</v>
      </c>
      <c r="B36" s="23">
        <v>8110</v>
      </c>
      <c r="C36" s="81" t="s">
        <v>89</v>
      </c>
      <c r="D36" s="24"/>
      <c r="E36" s="236" t="s">
        <v>48</v>
      </c>
      <c r="F36" s="236"/>
      <c r="G36" s="236"/>
      <c r="H36" s="236"/>
      <c r="I36" s="236"/>
      <c r="J36" s="236"/>
      <c r="K36" s="236"/>
      <c r="L36" s="236"/>
      <c r="M36" s="26"/>
      <c r="N36" s="33"/>
      <c r="O36" s="33"/>
      <c r="P36" s="33"/>
      <c r="Q36" s="33"/>
      <c r="R36" s="33"/>
      <c r="S36" s="34"/>
      <c r="T36" s="34"/>
      <c r="U36" s="34"/>
      <c r="V36" s="38"/>
      <c r="W36" s="38"/>
      <c r="X36" s="38"/>
      <c r="Y36" s="38"/>
      <c r="Z36" s="38"/>
      <c r="AA36" s="38"/>
      <c r="AB36" s="38"/>
      <c r="AC36" s="38"/>
      <c r="AD36" s="33"/>
      <c r="AE36" s="38"/>
      <c r="AF36" s="34"/>
      <c r="AG36" s="33"/>
      <c r="AH36" s="33"/>
      <c r="AI36" s="33"/>
      <c r="AJ36" s="32" t="s">
        <v>45</v>
      </c>
      <c r="AK36" s="271">
        <v>0.05</v>
      </c>
      <c r="AL36" s="272"/>
      <c r="AM36" s="33" t="s">
        <v>46</v>
      </c>
      <c r="AN36" s="34"/>
      <c r="AO36" s="34"/>
      <c r="AP36" s="34"/>
      <c r="AQ36" s="33"/>
      <c r="AR36" s="34"/>
      <c r="AS36" s="39"/>
      <c r="AT36" s="53"/>
      <c r="AU36" s="83" t="s">
        <v>41</v>
      </c>
    </row>
    <row r="37" spans="1:47" ht="18.75" customHeight="1">
      <c r="A37" s="23" t="s">
        <v>0</v>
      </c>
      <c r="B37" s="23">
        <v>8112</v>
      </c>
      <c r="C37" s="81" t="s">
        <v>90</v>
      </c>
      <c r="D37" s="40"/>
      <c r="E37" s="266"/>
      <c r="F37" s="266"/>
      <c r="G37" s="266"/>
      <c r="H37" s="266"/>
      <c r="I37" s="266"/>
      <c r="J37" s="266"/>
      <c r="K37" s="266"/>
      <c r="L37" s="266"/>
      <c r="M37" s="49"/>
      <c r="N37" s="33"/>
      <c r="O37" s="33"/>
      <c r="P37" s="33"/>
      <c r="Q37" s="33"/>
      <c r="R37" s="33"/>
      <c r="S37" s="34"/>
      <c r="T37" s="34"/>
      <c r="U37" s="34"/>
      <c r="V37" s="38"/>
      <c r="W37" s="38"/>
      <c r="X37" s="38"/>
      <c r="Y37" s="38"/>
      <c r="Z37" s="38"/>
      <c r="AA37" s="38"/>
      <c r="AB37" s="38"/>
      <c r="AC37" s="38"/>
      <c r="AD37" s="33"/>
      <c r="AE37" s="38"/>
      <c r="AF37" s="34"/>
      <c r="AG37" s="33"/>
      <c r="AH37" s="33"/>
      <c r="AI37" s="33"/>
      <c r="AJ37" s="32" t="s">
        <v>45</v>
      </c>
      <c r="AK37" s="271">
        <v>0.05</v>
      </c>
      <c r="AL37" s="272"/>
      <c r="AM37" s="33" t="s">
        <v>46</v>
      </c>
      <c r="AN37" s="34"/>
      <c r="AO37" s="34"/>
      <c r="AP37" s="34"/>
      <c r="AQ37" s="33"/>
      <c r="AR37" s="34"/>
      <c r="AS37" s="39"/>
      <c r="AT37" s="53"/>
      <c r="AU37" s="83" t="s">
        <v>80</v>
      </c>
    </row>
    <row r="38" spans="1:47" ht="18.75" customHeight="1">
      <c r="A38" s="23" t="s">
        <v>0</v>
      </c>
      <c r="B38" s="23">
        <v>4001</v>
      </c>
      <c r="C38" s="81" t="s">
        <v>91</v>
      </c>
      <c r="D38" s="33" t="s">
        <v>82</v>
      </c>
      <c r="E38" s="33"/>
      <c r="F38" s="33"/>
      <c r="G38" s="33"/>
      <c r="H38" s="33"/>
      <c r="I38" s="33"/>
      <c r="J38" s="33"/>
      <c r="K38" s="33"/>
      <c r="L38" s="33"/>
      <c r="M38" s="33"/>
      <c r="N38" s="33"/>
      <c r="O38" s="33"/>
      <c r="P38" s="33"/>
      <c r="Q38" s="33"/>
      <c r="R38" s="33"/>
      <c r="S38" s="34"/>
      <c r="T38" s="34"/>
      <c r="U38" s="34"/>
      <c r="V38" s="38"/>
      <c r="W38" s="38"/>
      <c r="X38" s="38"/>
      <c r="Y38" s="38"/>
      <c r="Z38" s="38"/>
      <c r="AA38" s="38"/>
      <c r="AB38" s="38"/>
      <c r="AC38" s="38"/>
      <c r="AD38" s="33"/>
      <c r="AE38" s="38"/>
      <c r="AF38" s="34"/>
      <c r="AG38" s="33"/>
      <c r="AH38" s="33"/>
      <c r="AI38" s="33"/>
      <c r="AJ38" s="32"/>
      <c r="AK38" s="249">
        <v>200</v>
      </c>
      <c r="AL38" s="249"/>
      <c r="AM38" s="33" t="s">
        <v>49</v>
      </c>
      <c r="AN38" s="34"/>
      <c r="AO38" s="34"/>
      <c r="AP38" s="34"/>
      <c r="AQ38" s="33"/>
      <c r="AR38" s="34"/>
      <c r="AS38" s="39"/>
      <c r="AT38" s="47">
        <f>AK38</f>
        <v>200</v>
      </c>
      <c r="AU38" s="36" t="s">
        <v>41</v>
      </c>
    </row>
    <row r="39" spans="1:47" ht="18.75" customHeight="1">
      <c r="A39" s="23" t="s">
        <v>0</v>
      </c>
      <c r="B39" s="23">
        <v>4003</v>
      </c>
      <c r="C39" s="81" t="s">
        <v>157</v>
      </c>
      <c r="D39" s="10" t="s">
        <v>83</v>
      </c>
      <c r="E39" s="10"/>
      <c r="F39" s="10"/>
      <c r="G39" s="10"/>
      <c r="H39" s="10"/>
      <c r="I39" s="10"/>
      <c r="J39" s="10"/>
      <c r="K39" s="10"/>
      <c r="L39" s="10"/>
      <c r="M39" s="10"/>
      <c r="N39" s="10"/>
      <c r="O39" s="48" t="s">
        <v>185</v>
      </c>
      <c r="P39" s="10"/>
      <c r="Q39" s="10"/>
      <c r="R39" s="10"/>
      <c r="S39" s="9"/>
      <c r="T39" s="9"/>
      <c r="U39" s="9"/>
      <c r="V39" s="12"/>
      <c r="W39" s="38"/>
      <c r="X39" s="38"/>
      <c r="Y39" s="38"/>
      <c r="Z39" s="38"/>
      <c r="AA39" s="38"/>
      <c r="AB39" s="38"/>
      <c r="AC39" s="38"/>
      <c r="AD39" s="33"/>
      <c r="AE39" s="38"/>
      <c r="AF39" s="34"/>
      <c r="AG39" s="33"/>
      <c r="AH39" s="33"/>
      <c r="AI39" s="33"/>
      <c r="AJ39" s="32"/>
      <c r="AK39" s="206">
        <v>100</v>
      </c>
      <c r="AL39" s="206"/>
      <c r="AM39" s="33" t="s">
        <v>49</v>
      </c>
      <c r="AN39" s="34"/>
      <c r="AO39" s="34"/>
      <c r="AP39" s="34"/>
      <c r="AQ39" s="33"/>
      <c r="AR39" s="34"/>
      <c r="AS39" s="39"/>
      <c r="AT39" s="47">
        <f>AK39</f>
        <v>100</v>
      </c>
      <c r="AU39" s="36"/>
    </row>
    <row r="40" spans="1:47" ht="18.75" customHeight="1">
      <c r="A40" s="23" t="s">
        <v>0</v>
      </c>
      <c r="B40" s="23">
        <v>4002</v>
      </c>
      <c r="C40" s="81" t="s">
        <v>158</v>
      </c>
      <c r="D40" s="40"/>
      <c r="E40" s="20"/>
      <c r="F40" s="20"/>
      <c r="G40" s="20"/>
      <c r="H40" s="20"/>
      <c r="I40" s="20"/>
      <c r="J40" s="20"/>
      <c r="K40" s="20"/>
      <c r="L40" s="20"/>
      <c r="M40" s="20"/>
      <c r="N40" s="49"/>
      <c r="O40" s="48" t="s">
        <v>186</v>
      </c>
      <c r="P40" s="10"/>
      <c r="Q40" s="10"/>
      <c r="R40" s="10"/>
      <c r="S40" s="9"/>
      <c r="T40" s="9"/>
      <c r="U40" s="9"/>
      <c r="V40" s="12"/>
      <c r="W40" s="38"/>
      <c r="X40" s="38"/>
      <c r="Y40" s="38"/>
      <c r="Z40" s="38"/>
      <c r="AA40" s="38"/>
      <c r="AB40" s="38"/>
      <c r="AC40" s="38"/>
      <c r="AD40" s="33"/>
      <c r="AE40" s="38"/>
      <c r="AF40" s="34"/>
      <c r="AG40" s="33"/>
      <c r="AH40" s="33"/>
      <c r="AI40" s="33"/>
      <c r="AJ40" s="32"/>
      <c r="AK40" s="206">
        <v>200</v>
      </c>
      <c r="AL40" s="206"/>
      <c r="AM40" s="33" t="s">
        <v>49</v>
      </c>
      <c r="AN40" s="34"/>
      <c r="AO40" s="34"/>
      <c r="AP40" s="34"/>
      <c r="AQ40" s="33"/>
      <c r="AR40" s="34"/>
      <c r="AS40" s="39"/>
      <c r="AT40" s="47">
        <f>AK40</f>
        <v>200</v>
      </c>
      <c r="AU40" s="36"/>
    </row>
    <row r="41" spans="1:47" ht="18.75" customHeight="1">
      <c r="A41" s="23" t="s">
        <v>0</v>
      </c>
      <c r="B41" s="23">
        <v>6269</v>
      </c>
      <c r="C41" s="81" t="s">
        <v>92</v>
      </c>
      <c r="D41" s="24" t="s">
        <v>84</v>
      </c>
      <c r="E41" s="10"/>
      <c r="F41" s="10"/>
      <c r="G41" s="10"/>
      <c r="H41" s="10"/>
      <c r="I41" s="10"/>
      <c r="J41" s="10"/>
      <c r="K41" s="10"/>
      <c r="L41" s="10"/>
      <c r="M41" s="10"/>
      <c r="N41" s="10"/>
      <c r="O41" s="48" t="s">
        <v>50</v>
      </c>
      <c r="P41" s="10"/>
      <c r="Q41" s="10"/>
      <c r="R41" s="10"/>
      <c r="S41" s="9"/>
      <c r="T41" s="9"/>
      <c r="U41" s="9"/>
      <c r="V41" s="12"/>
      <c r="W41" s="12"/>
      <c r="X41" s="12"/>
      <c r="Y41" s="12"/>
      <c r="Z41" s="12"/>
      <c r="AA41" s="12"/>
      <c r="AB41" s="12"/>
      <c r="AC41" s="12"/>
      <c r="AD41" s="10"/>
      <c r="AE41" s="34"/>
      <c r="AF41" s="112"/>
      <c r="AG41" s="33"/>
      <c r="AH41" s="12"/>
      <c r="AI41" s="9"/>
      <c r="AJ41" s="10"/>
      <c r="AK41" s="32" t="s">
        <v>45</v>
      </c>
      <c r="AL41" s="43" t="s">
        <v>153</v>
      </c>
      <c r="AM41" s="34"/>
      <c r="AN41" s="34"/>
      <c r="AO41" s="33" t="s">
        <v>46</v>
      </c>
      <c r="AP41" s="9"/>
      <c r="AQ41" s="10"/>
      <c r="AR41" s="9"/>
      <c r="AS41" s="26"/>
      <c r="AT41" s="102"/>
      <c r="AU41" s="36"/>
    </row>
    <row r="42" spans="1:47" ht="18.75" customHeight="1">
      <c r="A42" s="23" t="s">
        <v>0</v>
      </c>
      <c r="B42" s="23">
        <v>6270</v>
      </c>
      <c r="C42" s="81" t="s">
        <v>159</v>
      </c>
      <c r="D42" s="29"/>
      <c r="E42" s="30"/>
      <c r="F42" s="30"/>
      <c r="G42" s="30"/>
      <c r="H42" s="30"/>
      <c r="I42" s="30"/>
      <c r="J42" s="30"/>
      <c r="K42" s="30"/>
      <c r="L42" s="30"/>
      <c r="M42" s="30"/>
      <c r="N42" s="52"/>
      <c r="O42" s="48" t="s">
        <v>160</v>
      </c>
      <c r="P42" s="10"/>
      <c r="Q42" s="10"/>
      <c r="R42" s="10"/>
      <c r="S42" s="9"/>
      <c r="T42" s="9"/>
      <c r="U42" s="9"/>
      <c r="V42" s="12"/>
      <c r="W42" s="12"/>
      <c r="X42" s="12"/>
      <c r="Y42" s="12"/>
      <c r="Z42" s="12"/>
      <c r="AA42" s="12"/>
      <c r="AB42" s="12"/>
      <c r="AC42" s="12"/>
      <c r="AD42" s="10"/>
      <c r="AE42" s="34"/>
      <c r="AF42" s="112"/>
      <c r="AG42" s="33"/>
      <c r="AH42" s="12"/>
      <c r="AI42" s="9"/>
      <c r="AJ42" s="10"/>
      <c r="AK42" s="32" t="s">
        <v>45</v>
      </c>
      <c r="AL42" s="43" t="s">
        <v>168</v>
      </c>
      <c r="AM42" s="34"/>
      <c r="AN42" s="34"/>
      <c r="AO42" s="33" t="s">
        <v>46</v>
      </c>
      <c r="AP42" s="9"/>
      <c r="AQ42" s="10"/>
      <c r="AR42" s="9"/>
      <c r="AS42" s="26"/>
      <c r="AT42" s="27"/>
      <c r="AU42" s="36"/>
    </row>
    <row r="43" spans="1:47" ht="18.75" customHeight="1">
      <c r="A43" s="23" t="s">
        <v>0</v>
      </c>
      <c r="B43" s="23">
        <v>6271</v>
      </c>
      <c r="C43" s="81" t="s">
        <v>161</v>
      </c>
      <c r="D43" s="29"/>
      <c r="E43" s="30"/>
      <c r="F43" s="30"/>
      <c r="G43" s="30"/>
      <c r="H43" s="30"/>
      <c r="I43" s="30"/>
      <c r="J43" s="30"/>
      <c r="K43" s="30"/>
      <c r="L43" s="30"/>
      <c r="M43" s="30"/>
      <c r="N43" s="30"/>
      <c r="O43" s="48" t="s">
        <v>162</v>
      </c>
      <c r="P43" s="10"/>
      <c r="Q43" s="10"/>
      <c r="R43" s="10"/>
      <c r="S43" s="9"/>
      <c r="T43" s="9"/>
      <c r="U43" s="9"/>
      <c r="V43" s="12"/>
      <c r="W43" s="12"/>
      <c r="X43" s="12"/>
      <c r="Y43" s="12"/>
      <c r="Z43" s="12"/>
      <c r="AA43" s="12"/>
      <c r="AB43" s="12"/>
      <c r="AC43" s="12"/>
      <c r="AD43" s="10"/>
      <c r="AE43" s="34"/>
      <c r="AF43" s="112"/>
      <c r="AG43" s="33"/>
      <c r="AH43" s="12"/>
      <c r="AI43" s="9"/>
      <c r="AJ43" s="10"/>
      <c r="AK43" s="32" t="s">
        <v>45</v>
      </c>
      <c r="AL43" s="43" t="s">
        <v>169</v>
      </c>
      <c r="AM43" s="34"/>
      <c r="AN43" s="34"/>
      <c r="AO43" s="33" t="s">
        <v>46</v>
      </c>
      <c r="AP43" s="9"/>
      <c r="AQ43" s="10"/>
      <c r="AR43" s="9"/>
      <c r="AS43" s="26"/>
      <c r="AT43" s="27"/>
      <c r="AU43" s="36"/>
    </row>
    <row r="44" spans="1:47" ht="18.75" customHeight="1">
      <c r="A44" s="23" t="s">
        <v>0</v>
      </c>
      <c r="B44" s="23">
        <v>6273</v>
      </c>
      <c r="C44" s="81" t="s">
        <v>163</v>
      </c>
      <c r="D44" s="29"/>
      <c r="E44" s="30"/>
      <c r="F44" s="30"/>
      <c r="G44" s="30"/>
      <c r="H44" s="30"/>
      <c r="I44" s="30"/>
      <c r="J44" s="30"/>
      <c r="K44" s="30"/>
      <c r="L44" s="30"/>
      <c r="M44" s="30"/>
      <c r="N44" s="30"/>
      <c r="O44" s="48" t="s">
        <v>164</v>
      </c>
      <c r="P44" s="33"/>
      <c r="Q44" s="33"/>
      <c r="R44" s="33"/>
      <c r="S44" s="34"/>
      <c r="T44" s="34"/>
      <c r="U44" s="34"/>
      <c r="V44" s="38"/>
      <c r="W44" s="38"/>
      <c r="X44" s="38"/>
      <c r="Y44" s="38"/>
      <c r="Z44" s="38"/>
      <c r="AA44" s="38"/>
      <c r="AB44" s="38"/>
      <c r="AC44" s="38"/>
      <c r="AD44" s="33"/>
      <c r="AE44" s="34"/>
      <c r="AF44" s="112"/>
      <c r="AG44" s="33"/>
      <c r="AH44" s="38"/>
      <c r="AI44" s="34"/>
      <c r="AJ44" s="33"/>
      <c r="AK44" s="32" t="s">
        <v>165</v>
      </c>
      <c r="AL44" s="32"/>
      <c r="AM44" s="271">
        <v>0.9</v>
      </c>
      <c r="AN44" s="272"/>
      <c r="AO44" s="33" t="s">
        <v>46</v>
      </c>
      <c r="AP44" s="34"/>
      <c r="AQ44" s="33"/>
      <c r="AR44" s="34"/>
      <c r="AS44" s="39"/>
      <c r="AT44" s="27"/>
      <c r="AU44" s="36"/>
    </row>
    <row r="45" spans="1:47" ht="18.75" customHeight="1">
      <c r="A45" s="23" t="s">
        <v>0</v>
      </c>
      <c r="B45" s="23">
        <v>6275</v>
      </c>
      <c r="C45" s="81" t="s">
        <v>166</v>
      </c>
      <c r="D45" s="40"/>
      <c r="E45" s="20"/>
      <c r="F45" s="20"/>
      <c r="G45" s="20"/>
      <c r="H45" s="20"/>
      <c r="I45" s="20"/>
      <c r="J45" s="20"/>
      <c r="K45" s="20"/>
      <c r="L45" s="20"/>
      <c r="M45" s="20"/>
      <c r="N45" s="20"/>
      <c r="O45" s="48" t="s">
        <v>167</v>
      </c>
      <c r="P45" s="20"/>
      <c r="Q45" s="20"/>
      <c r="R45" s="20"/>
      <c r="S45" s="19"/>
      <c r="T45" s="19"/>
      <c r="U45" s="19"/>
      <c r="V45" s="21"/>
      <c r="W45" s="21"/>
      <c r="X45" s="21"/>
      <c r="Y45" s="21"/>
      <c r="Z45" s="21"/>
      <c r="AA45" s="21"/>
      <c r="AB45" s="21"/>
      <c r="AC45" s="21"/>
      <c r="AD45" s="20"/>
      <c r="AE45" s="34"/>
      <c r="AF45" s="112"/>
      <c r="AG45" s="33"/>
      <c r="AH45" s="21"/>
      <c r="AI45" s="19"/>
      <c r="AJ45" s="20"/>
      <c r="AK45" s="32" t="s">
        <v>165</v>
      </c>
      <c r="AL45" s="32"/>
      <c r="AM45" s="271">
        <v>0.8</v>
      </c>
      <c r="AN45" s="272"/>
      <c r="AO45" s="33" t="s">
        <v>46</v>
      </c>
      <c r="AP45" s="19"/>
      <c r="AQ45" s="20"/>
      <c r="AR45" s="19"/>
      <c r="AS45" s="49"/>
      <c r="AT45" s="27"/>
      <c r="AU45" s="50"/>
    </row>
  </sheetData>
  <sheetProtection/>
  <mergeCells count="81">
    <mergeCell ref="AK40:AL40"/>
    <mergeCell ref="AM44:AN44"/>
    <mergeCell ref="AM45:AN45"/>
    <mergeCell ref="AK35:AL35"/>
    <mergeCell ref="AK36:AL36"/>
    <mergeCell ref="AK37:AL37"/>
    <mergeCell ref="AK38:AL38"/>
    <mergeCell ref="AK39:AL39"/>
    <mergeCell ref="E36:L37"/>
    <mergeCell ref="AR33:AS33"/>
    <mergeCell ref="E34:L35"/>
    <mergeCell ref="AK34:AL34"/>
    <mergeCell ref="AR29:AS29"/>
    <mergeCell ref="D30:G33"/>
    <mergeCell ref="H30:M31"/>
    <mergeCell ref="N31:AD31"/>
    <mergeCell ref="AF31:AG31"/>
    <mergeCell ref="J32:K32"/>
    <mergeCell ref="AI32:AP33"/>
    <mergeCell ref="H33:M33"/>
    <mergeCell ref="N33:AD33"/>
    <mergeCell ref="AF33:AG33"/>
    <mergeCell ref="D26:G29"/>
    <mergeCell ref="H26:M27"/>
    <mergeCell ref="AI20:AP21"/>
    <mergeCell ref="N27:AD27"/>
    <mergeCell ref="AF27:AG27"/>
    <mergeCell ref="J28:K28"/>
    <mergeCell ref="AI28:AP29"/>
    <mergeCell ref="H29:M29"/>
    <mergeCell ref="N29:AD29"/>
    <mergeCell ref="AF29:AG29"/>
    <mergeCell ref="AR25:AS25"/>
    <mergeCell ref="AR17:AS17"/>
    <mergeCell ref="AR21:AS21"/>
    <mergeCell ref="D22:G25"/>
    <mergeCell ref="H22:M23"/>
    <mergeCell ref="N23:AD23"/>
    <mergeCell ref="AF23:AG23"/>
    <mergeCell ref="J24:K24"/>
    <mergeCell ref="AI24:AP25"/>
    <mergeCell ref="H25:M25"/>
    <mergeCell ref="N25:AD25"/>
    <mergeCell ref="AF25:AG25"/>
    <mergeCell ref="D18:G21"/>
    <mergeCell ref="H18:M19"/>
    <mergeCell ref="N19:AD19"/>
    <mergeCell ref="AF19:AG19"/>
    <mergeCell ref="J17:K17"/>
    <mergeCell ref="N17:AD17"/>
    <mergeCell ref="AF17:AG17"/>
    <mergeCell ref="H21:M21"/>
    <mergeCell ref="N21:AD21"/>
    <mergeCell ref="AF21:AG21"/>
    <mergeCell ref="J20:K20"/>
    <mergeCell ref="D14:G17"/>
    <mergeCell ref="AR13:AS13"/>
    <mergeCell ref="H10:M11"/>
    <mergeCell ref="N11:AD11"/>
    <mergeCell ref="AF11:AG11"/>
    <mergeCell ref="J12:K12"/>
    <mergeCell ref="AI12:AP13"/>
    <mergeCell ref="J13:K13"/>
    <mergeCell ref="N13:AD13"/>
    <mergeCell ref="AF13:AG13"/>
    <mergeCell ref="D10:G13"/>
    <mergeCell ref="H14:M15"/>
    <mergeCell ref="N15:AD15"/>
    <mergeCell ref="AF15:AG15"/>
    <mergeCell ref="J16:K16"/>
    <mergeCell ref="AI16:AP17"/>
    <mergeCell ref="D6:G9"/>
    <mergeCell ref="AR9:AS9"/>
    <mergeCell ref="H6:M7"/>
    <mergeCell ref="N7:AD7"/>
    <mergeCell ref="AF7:AG7"/>
    <mergeCell ref="J8:K8"/>
    <mergeCell ref="AI8:AP9"/>
    <mergeCell ref="J9:K9"/>
    <mergeCell ref="N9:AD9"/>
    <mergeCell ref="AF9:AG9"/>
  </mergeCells>
  <printOptions horizontalCentered="1"/>
  <pageMargins left="0.3937007874015748" right="0.3937007874015748" top="0.7874015748031497" bottom="0.5905511811023623" header="0.5118110236220472" footer="0.31496062992125984"/>
  <pageSetup firstPageNumber="1" useFirstPageNumber="1" horizontalDpi="600" verticalDpi="600" orientation="portrait" paperSize="9" scale="59" r:id="rId1"/>
</worksheet>
</file>

<file path=xl/worksheets/sheet4.xml><?xml version="1.0" encoding="utf-8"?>
<worksheet xmlns="http://schemas.openxmlformats.org/spreadsheetml/2006/main" xmlns:r="http://schemas.openxmlformats.org/officeDocument/2006/relationships">
  <dimension ref="A1:AV27"/>
  <sheetViews>
    <sheetView view="pageBreakPreview" zoomScaleSheetLayoutView="100" zoomScalePageLayoutView="0" workbookViewId="0" topLeftCell="A1">
      <selection activeCell="A2" sqref="A2"/>
    </sheetView>
  </sheetViews>
  <sheetFormatPr defaultColWidth="9.00390625" defaultRowHeight="16.5" customHeight="1"/>
  <cols>
    <col min="1" max="1" width="4.625" style="1" customWidth="1"/>
    <col min="2" max="2" width="7.625" style="1" customWidth="1"/>
    <col min="3" max="3" width="30.625" style="1" customWidth="1"/>
    <col min="4" max="8" width="2.375" style="1" customWidth="1"/>
    <col min="9" max="9" width="2.625" style="1" customWidth="1"/>
    <col min="10" max="10" width="2.375" style="1" customWidth="1"/>
    <col min="11" max="11" width="2.625" style="2" customWidth="1"/>
    <col min="12" max="16" width="2.375" style="2" customWidth="1"/>
    <col min="17" max="20" width="2.375" style="1" customWidth="1"/>
    <col min="21" max="29" width="2.375" style="3" customWidth="1"/>
    <col min="30" max="33" width="2.375" style="1" customWidth="1"/>
    <col min="34" max="35" width="2.375" style="3" customWidth="1"/>
    <col min="36" max="45" width="2.375" style="1" customWidth="1"/>
    <col min="46" max="47" width="8.625" style="1" customWidth="1"/>
    <col min="48" max="48" width="2.75390625" style="1" customWidth="1"/>
    <col min="49" max="16384" width="9.00390625" style="1" customWidth="1"/>
  </cols>
  <sheetData>
    <row r="1" ht="16.5" customHeight="1">
      <c r="AT1" s="82" t="s">
        <v>77</v>
      </c>
    </row>
    <row r="2" ht="16.5" customHeight="1">
      <c r="A2" s="4" t="s">
        <v>343</v>
      </c>
    </row>
    <row r="3" ht="35.25" customHeight="1" thickBot="1">
      <c r="A3" s="4"/>
    </row>
    <row r="4" spans="1:3" ht="24" customHeight="1" thickBot="1">
      <c r="A4" s="190"/>
      <c r="B4" s="283" t="s">
        <v>345</v>
      </c>
      <c r="C4" s="284"/>
    </row>
    <row r="5" ht="15" customHeight="1">
      <c r="A5" s="1" t="s">
        <v>344</v>
      </c>
    </row>
    <row r="6" spans="1:48" ht="16.5" customHeight="1">
      <c r="A6" s="5" t="s">
        <v>32</v>
      </c>
      <c r="B6" s="6"/>
      <c r="C6" s="7" t="s">
        <v>33</v>
      </c>
      <c r="D6" s="8"/>
      <c r="E6" s="9"/>
      <c r="F6" s="9"/>
      <c r="G6" s="9"/>
      <c r="H6" s="9"/>
      <c r="I6" s="9"/>
      <c r="J6" s="9"/>
      <c r="K6" s="10"/>
      <c r="L6" s="10"/>
      <c r="M6" s="10"/>
      <c r="N6" s="10"/>
      <c r="O6" s="10"/>
      <c r="P6" s="10"/>
      <c r="Q6" s="9"/>
      <c r="R6" s="9"/>
      <c r="S6" s="9"/>
      <c r="T6" s="11" t="s">
        <v>34</v>
      </c>
      <c r="U6" s="12"/>
      <c r="V6" s="12"/>
      <c r="W6" s="12"/>
      <c r="X6" s="12"/>
      <c r="Y6" s="12"/>
      <c r="Z6" s="12"/>
      <c r="AA6" s="12"/>
      <c r="AB6" s="12"/>
      <c r="AC6" s="12"/>
      <c r="AD6" s="9"/>
      <c r="AE6" s="9"/>
      <c r="AF6" s="9"/>
      <c r="AG6" s="9"/>
      <c r="AH6" s="12"/>
      <c r="AI6" s="12"/>
      <c r="AJ6" s="9"/>
      <c r="AK6" s="9"/>
      <c r="AL6" s="9"/>
      <c r="AM6" s="9"/>
      <c r="AN6" s="9"/>
      <c r="AO6" s="9"/>
      <c r="AP6" s="9"/>
      <c r="AQ6" s="9"/>
      <c r="AR6" s="9"/>
      <c r="AS6" s="9"/>
      <c r="AT6" s="13" t="s">
        <v>35</v>
      </c>
      <c r="AU6" s="13" t="s">
        <v>36</v>
      </c>
      <c r="AV6" s="14"/>
    </row>
    <row r="7" spans="1:48" ht="16.5" customHeight="1">
      <c r="A7" s="15" t="s">
        <v>37</v>
      </c>
      <c r="B7" s="16" t="s">
        <v>38</v>
      </c>
      <c r="C7" s="17"/>
      <c r="D7" s="18"/>
      <c r="E7" s="19"/>
      <c r="F7" s="19"/>
      <c r="G7" s="19"/>
      <c r="H7" s="19"/>
      <c r="I7" s="19"/>
      <c r="J7" s="19"/>
      <c r="K7" s="20"/>
      <c r="L7" s="20"/>
      <c r="M7" s="20"/>
      <c r="N7" s="20"/>
      <c r="O7" s="20"/>
      <c r="P7" s="20"/>
      <c r="Q7" s="19"/>
      <c r="R7" s="19"/>
      <c r="S7" s="19"/>
      <c r="T7" s="19"/>
      <c r="U7" s="21"/>
      <c r="V7" s="21"/>
      <c r="W7" s="21"/>
      <c r="X7" s="21"/>
      <c r="Y7" s="21"/>
      <c r="Z7" s="21"/>
      <c r="AA7" s="21"/>
      <c r="AB7" s="21"/>
      <c r="AC7" s="21"/>
      <c r="AD7" s="19"/>
      <c r="AE7" s="19"/>
      <c r="AF7" s="19"/>
      <c r="AG7" s="19"/>
      <c r="AH7" s="21"/>
      <c r="AI7" s="21"/>
      <c r="AJ7" s="19"/>
      <c r="AK7" s="19"/>
      <c r="AL7" s="19"/>
      <c r="AM7" s="19"/>
      <c r="AN7" s="19"/>
      <c r="AO7" s="19"/>
      <c r="AP7" s="19"/>
      <c r="AQ7" s="19"/>
      <c r="AR7" s="19"/>
      <c r="AS7" s="19"/>
      <c r="AT7" s="22" t="s">
        <v>39</v>
      </c>
      <c r="AU7" s="22" t="s">
        <v>40</v>
      </c>
      <c r="AV7" s="14"/>
    </row>
    <row r="8" spans="1:47" ht="18.75" customHeight="1">
      <c r="A8" s="103" t="s">
        <v>346</v>
      </c>
      <c r="B8" s="103">
        <v>1001</v>
      </c>
      <c r="C8" s="104" t="s">
        <v>347</v>
      </c>
      <c r="D8" s="278" t="s">
        <v>350</v>
      </c>
      <c r="E8" s="279"/>
      <c r="F8" s="279"/>
      <c r="G8" s="279"/>
      <c r="H8" s="279"/>
      <c r="I8" s="279"/>
      <c r="J8" s="279"/>
      <c r="K8" s="279"/>
      <c r="L8" s="279"/>
      <c r="M8" s="279"/>
      <c r="N8" s="280" t="s">
        <v>349</v>
      </c>
      <c r="O8" s="280"/>
      <c r="P8" s="280"/>
      <c r="Q8" s="280"/>
      <c r="R8" s="280"/>
      <c r="S8" s="280"/>
      <c r="T8" s="280"/>
      <c r="U8" s="280"/>
      <c r="V8" s="280"/>
      <c r="W8" s="180"/>
      <c r="X8" s="180"/>
      <c r="Y8" s="180"/>
      <c r="Z8" s="180"/>
      <c r="AA8" s="181"/>
      <c r="AB8" s="180"/>
      <c r="AC8" s="180"/>
      <c r="AD8" s="180"/>
      <c r="AE8" s="181"/>
      <c r="AF8" s="181"/>
      <c r="AG8" s="181"/>
      <c r="AH8" s="181"/>
      <c r="AI8" s="181"/>
      <c r="AJ8" s="182"/>
      <c r="AK8" s="282">
        <v>225</v>
      </c>
      <c r="AL8" s="282"/>
      <c r="AM8" s="105" t="s">
        <v>49</v>
      </c>
      <c r="AN8" s="106"/>
      <c r="AO8" s="106"/>
      <c r="AP8" s="180"/>
      <c r="AQ8" s="180"/>
      <c r="AR8" s="182"/>
      <c r="AS8" s="183"/>
      <c r="AT8" s="184">
        <v>225</v>
      </c>
      <c r="AU8" s="185" t="s">
        <v>80</v>
      </c>
    </row>
    <row r="9" spans="1:47" ht="18.75" customHeight="1">
      <c r="A9" s="103" t="s">
        <v>346</v>
      </c>
      <c r="B9" s="103">
        <v>1002</v>
      </c>
      <c r="C9" s="104" t="s">
        <v>348</v>
      </c>
      <c r="D9" s="278" t="s">
        <v>351</v>
      </c>
      <c r="E9" s="279"/>
      <c r="F9" s="279"/>
      <c r="G9" s="279"/>
      <c r="H9" s="279"/>
      <c r="I9" s="279"/>
      <c r="J9" s="279"/>
      <c r="K9" s="279"/>
      <c r="L9" s="279"/>
      <c r="M9" s="279"/>
      <c r="N9" s="280"/>
      <c r="O9" s="280"/>
      <c r="P9" s="280"/>
      <c r="Q9" s="280"/>
      <c r="R9" s="280"/>
      <c r="S9" s="280"/>
      <c r="T9" s="280"/>
      <c r="U9" s="280"/>
      <c r="V9" s="280"/>
      <c r="W9" s="186"/>
      <c r="X9" s="186"/>
      <c r="Y9" s="186"/>
      <c r="Z9" s="186"/>
      <c r="AA9" s="114"/>
      <c r="AB9" s="186"/>
      <c r="AC9" s="186"/>
      <c r="AD9" s="186"/>
      <c r="AE9" s="114"/>
      <c r="AF9" s="114"/>
      <c r="AG9" s="114"/>
      <c r="AH9" s="114"/>
      <c r="AI9" s="114"/>
      <c r="AJ9" s="186"/>
      <c r="AK9" s="281">
        <v>200</v>
      </c>
      <c r="AL9" s="281"/>
      <c r="AM9" s="108" t="s">
        <v>49</v>
      </c>
      <c r="AN9" s="107"/>
      <c r="AO9" s="107"/>
      <c r="AP9" s="186"/>
      <c r="AQ9" s="186"/>
      <c r="AR9" s="186"/>
      <c r="AS9" s="187"/>
      <c r="AT9" s="188">
        <v>200</v>
      </c>
      <c r="AU9" s="189" t="s">
        <v>41</v>
      </c>
    </row>
    <row r="12" ht="16.5" customHeight="1" thickBot="1"/>
    <row r="13" spans="1:3" ht="24" customHeight="1" thickBot="1">
      <c r="A13" s="190"/>
      <c r="B13" s="283" t="s">
        <v>352</v>
      </c>
      <c r="C13" s="284"/>
    </row>
    <row r="14" ht="16.5" customHeight="1">
      <c r="A14" s="1" t="s">
        <v>344</v>
      </c>
    </row>
    <row r="15" spans="1:47" ht="16.5" customHeight="1">
      <c r="A15" s="5" t="s">
        <v>32</v>
      </c>
      <c r="B15" s="6"/>
      <c r="C15" s="7" t="s">
        <v>33</v>
      </c>
      <c r="D15" s="8"/>
      <c r="E15" s="9"/>
      <c r="F15" s="9"/>
      <c r="G15" s="9"/>
      <c r="H15" s="9"/>
      <c r="I15" s="9"/>
      <c r="J15" s="9"/>
      <c r="K15" s="10"/>
      <c r="L15" s="10"/>
      <c r="M15" s="10"/>
      <c r="N15" s="10"/>
      <c r="O15" s="10"/>
      <c r="P15" s="10"/>
      <c r="Q15" s="9"/>
      <c r="R15" s="9"/>
      <c r="S15" s="9"/>
      <c r="T15" s="11" t="s">
        <v>34</v>
      </c>
      <c r="U15" s="12"/>
      <c r="V15" s="12"/>
      <c r="W15" s="12"/>
      <c r="X15" s="12"/>
      <c r="Y15" s="12"/>
      <c r="Z15" s="12"/>
      <c r="AA15" s="12"/>
      <c r="AB15" s="12"/>
      <c r="AC15" s="12"/>
      <c r="AD15" s="9"/>
      <c r="AE15" s="9"/>
      <c r="AF15" s="9"/>
      <c r="AG15" s="9"/>
      <c r="AH15" s="12"/>
      <c r="AI15" s="12"/>
      <c r="AJ15" s="9"/>
      <c r="AK15" s="9"/>
      <c r="AL15" s="9"/>
      <c r="AM15" s="9"/>
      <c r="AN15" s="9"/>
      <c r="AO15" s="9"/>
      <c r="AP15" s="9"/>
      <c r="AQ15" s="9"/>
      <c r="AR15" s="9"/>
      <c r="AS15" s="9"/>
      <c r="AT15" s="13" t="s">
        <v>35</v>
      </c>
      <c r="AU15" s="13" t="s">
        <v>36</v>
      </c>
    </row>
    <row r="16" spans="1:47" ht="16.5" customHeight="1">
      <c r="A16" s="15" t="s">
        <v>37</v>
      </c>
      <c r="B16" s="16" t="s">
        <v>38</v>
      </c>
      <c r="C16" s="17"/>
      <c r="D16" s="18"/>
      <c r="E16" s="19"/>
      <c r="F16" s="19"/>
      <c r="G16" s="19"/>
      <c r="H16" s="19"/>
      <c r="I16" s="19"/>
      <c r="J16" s="19"/>
      <c r="K16" s="20"/>
      <c r="L16" s="20"/>
      <c r="M16" s="20"/>
      <c r="N16" s="20"/>
      <c r="O16" s="20"/>
      <c r="P16" s="20"/>
      <c r="Q16" s="19"/>
      <c r="R16" s="19"/>
      <c r="S16" s="19"/>
      <c r="T16" s="19"/>
      <c r="U16" s="21"/>
      <c r="V16" s="21"/>
      <c r="W16" s="21"/>
      <c r="X16" s="21"/>
      <c r="Y16" s="21"/>
      <c r="Z16" s="21"/>
      <c r="AA16" s="21"/>
      <c r="AB16" s="21"/>
      <c r="AC16" s="21"/>
      <c r="AD16" s="19"/>
      <c r="AE16" s="19"/>
      <c r="AF16" s="19"/>
      <c r="AG16" s="19"/>
      <c r="AH16" s="21"/>
      <c r="AI16" s="21"/>
      <c r="AJ16" s="19"/>
      <c r="AK16" s="19"/>
      <c r="AL16" s="19"/>
      <c r="AM16" s="19"/>
      <c r="AN16" s="19"/>
      <c r="AO16" s="19"/>
      <c r="AP16" s="19"/>
      <c r="AQ16" s="19"/>
      <c r="AR16" s="19"/>
      <c r="AS16" s="19"/>
      <c r="AT16" s="22" t="s">
        <v>39</v>
      </c>
      <c r="AU16" s="22" t="s">
        <v>40</v>
      </c>
    </row>
    <row r="17" spans="1:47" ht="16.5" customHeight="1">
      <c r="A17" s="103" t="s">
        <v>346</v>
      </c>
      <c r="B17" s="103">
        <v>1011</v>
      </c>
      <c r="C17" s="104" t="s">
        <v>353</v>
      </c>
      <c r="D17" s="278" t="s">
        <v>350</v>
      </c>
      <c r="E17" s="279"/>
      <c r="F17" s="279"/>
      <c r="G17" s="279"/>
      <c r="H17" s="279"/>
      <c r="I17" s="279"/>
      <c r="J17" s="279"/>
      <c r="K17" s="279"/>
      <c r="L17" s="279"/>
      <c r="M17" s="279"/>
      <c r="N17" s="280" t="s">
        <v>349</v>
      </c>
      <c r="O17" s="280"/>
      <c r="P17" s="280"/>
      <c r="Q17" s="280"/>
      <c r="R17" s="280"/>
      <c r="S17" s="280"/>
      <c r="T17" s="280"/>
      <c r="U17" s="280"/>
      <c r="V17" s="280"/>
      <c r="W17" s="180"/>
      <c r="X17" s="180"/>
      <c r="Y17" s="180"/>
      <c r="Z17" s="180"/>
      <c r="AA17" s="181"/>
      <c r="AB17" s="180"/>
      <c r="AC17" s="180"/>
      <c r="AD17" s="180"/>
      <c r="AE17" s="181"/>
      <c r="AF17" s="181"/>
      <c r="AG17" s="181"/>
      <c r="AH17" s="181"/>
      <c r="AI17" s="181"/>
      <c r="AJ17" s="182"/>
      <c r="AK17" s="282">
        <v>225</v>
      </c>
      <c r="AL17" s="282"/>
      <c r="AM17" s="105" t="s">
        <v>49</v>
      </c>
      <c r="AN17" s="106"/>
      <c r="AO17" s="106"/>
      <c r="AP17" s="180"/>
      <c r="AQ17" s="180"/>
      <c r="AR17" s="182"/>
      <c r="AS17" s="183"/>
      <c r="AT17" s="184">
        <v>225</v>
      </c>
      <c r="AU17" s="185" t="s">
        <v>80</v>
      </c>
    </row>
    <row r="18" spans="1:47" ht="16.5" customHeight="1">
      <c r="A18" s="103" t="s">
        <v>346</v>
      </c>
      <c r="B18" s="103">
        <v>1012</v>
      </c>
      <c r="C18" s="104" t="s">
        <v>354</v>
      </c>
      <c r="D18" s="278" t="s">
        <v>351</v>
      </c>
      <c r="E18" s="279"/>
      <c r="F18" s="279"/>
      <c r="G18" s="279"/>
      <c r="H18" s="279"/>
      <c r="I18" s="279"/>
      <c r="J18" s="279"/>
      <c r="K18" s="279"/>
      <c r="L18" s="279"/>
      <c r="M18" s="279"/>
      <c r="N18" s="280"/>
      <c r="O18" s="280"/>
      <c r="P18" s="280"/>
      <c r="Q18" s="280"/>
      <c r="R18" s="280"/>
      <c r="S18" s="280"/>
      <c r="T18" s="280"/>
      <c r="U18" s="280"/>
      <c r="V18" s="280"/>
      <c r="W18" s="186"/>
      <c r="X18" s="186"/>
      <c r="Y18" s="186"/>
      <c r="Z18" s="186"/>
      <c r="AA18" s="114"/>
      <c r="AB18" s="186"/>
      <c r="AC18" s="186"/>
      <c r="AD18" s="186"/>
      <c r="AE18" s="114"/>
      <c r="AF18" s="114"/>
      <c r="AG18" s="114"/>
      <c r="AH18" s="114"/>
      <c r="AI18" s="114"/>
      <c r="AJ18" s="186"/>
      <c r="AK18" s="281">
        <v>200</v>
      </c>
      <c r="AL18" s="281"/>
      <c r="AM18" s="108" t="s">
        <v>49</v>
      </c>
      <c r="AN18" s="107"/>
      <c r="AO18" s="107"/>
      <c r="AP18" s="186"/>
      <c r="AQ18" s="186"/>
      <c r="AR18" s="186"/>
      <c r="AS18" s="187"/>
      <c r="AT18" s="188">
        <v>200</v>
      </c>
      <c r="AU18" s="189" t="s">
        <v>41</v>
      </c>
    </row>
    <row r="21" ht="16.5" customHeight="1" thickBot="1"/>
    <row r="22" spans="1:3" ht="24" customHeight="1" thickBot="1">
      <c r="A22" s="190"/>
      <c r="B22" s="283" t="s">
        <v>355</v>
      </c>
      <c r="C22" s="284"/>
    </row>
    <row r="23" ht="16.5" customHeight="1">
      <c r="A23" s="1" t="s">
        <v>344</v>
      </c>
    </row>
    <row r="24" spans="1:47" ht="16.5" customHeight="1">
      <c r="A24" s="5" t="s">
        <v>32</v>
      </c>
      <c r="B24" s="6"/>
      <c r="C24" s="7" t="s">
        <v>33</v>
      </c>
      <c r="D24" s="8"/>
      <c r="E24" s="9"/>
      <c r="F24" s="9"/>
      <c r="G24" s="9"/>
      <c r="H24" s="9"/>
      <c r="I24" s="9"/>
      <c r="J24" s="9"/>
      <c r="K24" s="10"/>
      <c r="L24" s="10"/>
      <c r="M24" s="10"/>
      <c r="N24" s="10"/>
      <c r="O24" s="10"/>
      <c r="P24" s="10"/>
      <c r="Q24" s="9"/>
      <c r="R24" s="9"/>
      <c r="S24" s="9"/>
      <c r="T24" s="11" t="s">
        <v>34</v>
      </c>
      <c r="U24" s="12"/>
      <c r="V24" s="12"/>
      <c r="W24" s="12"/>
      <c r="X24" s="12"/>
      <c r="Y24" s="12"/>
      <c r="Z24" s="12"/>
      <c r="AA24" s="12"/>
      <c r="AB24" s="12"/>
      <c r="AC24" s="12"/>
      <c r="AD24" s="9"/>
      <c r="AE24" s="9"/>
      <c r="AF24" s="9"/>
      <c r="AG24" s="9"/>
      <c r="AH24" s="12"/>
      <c r="AI24" s="12"/>
      <c r="AJ24" s="9"/>
      <c r="AK24" s="9"/>
      <c r="AL24" s="9"/>
      <c r="AM24" s="9"/>
      <c r="AN24" s="9"/>
      <c r="AO24" s="9"/>
      <c r="AP24" s="9"/>
      <c r="AQ24" s="9"/>
      <c r="AR24" s="9"/>
      <c r="AS24" s="9"/>
      <c r="AT24" s="13" t="s">
        <v>35</v>
      </c>
      <c r="AU24" s="13" t="s">
        <v>36</v>
      </c>
    </row>
    <row r="25" spans="1:47" ht="16.5" customHeight="1">
      <c r="A25" s="15" t="s">
        <v>37</v>
      </c>
      <c r="B25" s="16" t="s">
        <v>38</v>
      </c>
      <c r="C25" s="17"/>
      <c r="D25" s="18"/>
      <c r="E25" s="19"/>
      <c r="F25" s="19"/>
      <c r="G25" s="19"/>
      <c r="H25" s="19"/>
      <c r="I25" s="19"/>
      <c r="J25" s="19"/>
      <c r="K25" s="20"/>
      <c r="L25" s="20"/>
      <c r="M25" s="20"/>
      <c r="N25" s="20"/>
      <c r="O25" s="20"/>
      <c r="P25" s="20"/>
      <c r="Q25" s="19"/>
      <c r="R25" s="19"/>
      <c r="S25" s="19"/>
      <c r="T25" s="19"/>
      <c r="U25" s="21"/>
      <c r="V25" s="21"/>
      <c r="W25" s="21"/>
      <c r="X25" s="21"/>
      <c r="Y25" s="21"/>
      <c r="Z25" s="21"/>
      <c r="AA25" s="21"/>
      <c r="AB25" s="21"/>
      <c r="AC25" s="21"/>
      <c r="AD25" s="19"/>
      <c r="AE25" s="19"/>
      <c r="AF25" s="19"/>
      <c r="AG25" s="19"/>
      <c r="AH25" s="21"/>
      <c r="AI25" s="21"/>
      <c r="AJ25" s="19"/>
      <c r="AK25" s="19"/>
      <c r="AL25" s="19"/>
      <c r="AM25" s="19"/>
      <c r="AN25" s="19"/>
      <c r="AO25" s="19"/>
      <c r="AP25" s="19"/>
      <c r="AQ25" s="19"/>
      <c r="AR25" s="19"/>
      <c r="AS25" s="19"/>
      <c r="AT25" s="22" t="s">
        <v>39</v>
      </c>
      <c r="AU25" s="22" t="s">
        <v>40</v>
      </c>
    </row>
    <row r="26" spans="1:47" ht="16.5" customHeight="1">
      <c r="A26" s="103" t="s">
        <v>346</v>
      </c>
      <c r="B26" s="103">
        <v>1111</v>
      </c>
      <c r="C26" s="104" t="s">
        <v>356</v>
      </c>
      <c r="D26" s="278" t="s">
        <v>350</v>
      </c>
      <c r="E26" s="279"/>
      <c r="F26" s="279"/>
      <c r="G26" s="279"/>
      <c r="H26" s="279"/>
      <c r="I26" s="279"/>
      <c r="J26" s="279"/>
      <c r="K26" s="279"/>
      <c r="L26" s="279"/>
      <c r="M26" s="279"/>
      <c r="N26" s="280" t="s">
        <v>349</v>
      </c>
      <c r="O26" s="280"/>
      <c r="P26" s="280"/>
      <c r="Q26" s="280"/>
      <c r="R26" s="280"/>
      <c r="S26" s="280"/>
      <c r="T26" s="280"/>
      <c r="U26" s="280"/>
      <c r="V26" s="280"/>
      <c r="W26" s="180"/>
      <c r="X26" s="180"/>
      <c r="Y26" s="180"/>
      <c r="Z26" s="180"/>
      <c r="AA26" s="181"/>
      <c r="AB26" s="180"/>
      <c r="AC26" s="180"/>
      <c r="AD26" s="180"/>
      <c r="AE26" s="181"/>
      <c r="AF26" s="181"/>
      <c r="AG26" s="181"/>
      <c r="AH26" s="181"/>
      <c r="AI26" s="181"/>
      <c r="AJ26" s="182"/>
      <c r="AK26" s="282">
        <v>225</v>
      </c>
      <c r="AL26" s="282"/>
      <c r="AM26" s="105" t="s">
        <v>49</v>
      </c>
      <c r="AN26" s="106"/>
      <c r="AO26" s="106"/>
      <c r="AP26" s="180"/>
      <c r="AQ26" s="180"/>
      <c r="AR26" s="182"/>
      <c r="AS26" s="183"/>
      <c r="AT26" s="184">
        <v>225</v>
      </c>
      <c r="AU26" s="185" t="s">
        <v>80</v>
      </c>
    </row>
    <row r="27" spans="1:47" ht="16.5" customHeight="1">
      <c r="A27" s="103" t="s">
        <v>346</v>
      </c>
      <c r="B27" s="103">
        <v>1112</v>
      </c>
      <c r="C27" s="104" t="s">
        <v>357</v>
      </c>
      <c r="D27" s="278" t="s">
        <v>351</v>
      </c>
      <c r="E27" s="279"/>
      <c r="F27" s="279"/>
      <c r="G27" s="279"/>
      <c r="H27" s="279"/>
      <c r="I27" s="279"/>
      <c r="J27" s="279"/>
      <c r="K27" s="279"/>
      <c r="L27" s="279"/>
      <c r="M27" s="279"/>
      <c r="N27" s="280"/>
      <c r="O27" s="280"/>
      <c r="P27" s="280"/>
      <c r="Q27" s="280"/>
      <c r="R27" s="280"/>
      <c r="S27" s="280"/>
      <c r="T27" s="280"/>
      <c r="U27" s="280"/>
      <c r="V27" s="280"/>
      <c r="W27" s="186"/>
      <c r="X27" s="186"/>
      <c r="Y27" s="186"/>
      <c r="Z27" s="186"/>
      <c r="AA27" s="114"/>
      <c r="AB27" s="186"/>
      <c r="AC27" s="186"/>
      <c r="AD27" s="186"/>
      <c r="AE27" s="114"/>
      <c r="AF27" s="114"/>
      <c r="AG27" s="114"/>
      <c r="AH27" s="114"/>
      <c r="AI27" s="114"/>
      <c r="AJ27" s="186"/>
      <c r="AK27" s="281">
        <v>200</v>
      </c>
      <c r="AL27" s="281"/>
      <c r="AM27" s="108" t="s">
        <v>49</v>
      </c>
      <c r="AN27" s="107"/>
      <c r="AO27" s="107"/>
      <c r="AP27" s="186"/>
      <c r="AQ27" s="186"/>
      <c r="AR27" s="186"/>
      <c r="AS27" s="187"/>
      <c r="AT27" s="188">
        <v>200</v>
      </c>
      <c r="AU27" s="189" t="s">
        <v>41</v>
      </c>
    </row>
  </sheetData>
  <sheetProtection/>
  <mergeCells count="21">
    <mergeCell ref="B4:C4"/>
    <mergeCell ref="D8:M8"/>
    <mergeCell ref="N8:V8"/>
    <mergeCell ref="AK8:AL8"/>
    <mergeCell ref="B22:C22"/>
    <mergeCell ref="B13:C13"/>
    <mergeCell ref="D9:M9"/>
    <mergeCell ref="N9:V9"/>
    <mergeCell ref="AK9:AL9"/>
    <mergeCell ref="D17:M17"/>
    <mergeCell ref="N17:V17"/>
    <mergeCell ref="AK17:AL17"/>
    <mergeCell ref="D27:M27"/>
    <mergeCell ref="N27:V27"/>
    <mergeCell ref="AK27:AL27"/>
    <mergeCell ref="D18:M18"/>
    <mergeCell ref="N18:V18"/>
    <mergeCell ref="AK18:AL18"/>
    <mergeCell ref="D26:M26"/>
    <mergeCell ref="N26:V26"/>
    <mergeCell ref="AK26:AL26"/>
  </mergeCells>
  <printOptions horizontalCentered="1"/>
  <pageMargins left="0.3937007874015748" right="0.3937007874015748" top="0.7874015748031497" bottom="0.5905511811023623" header="0.5118110236220472" footer="0.31496062992125984"/>
  <pageSetup firstPageNumber="1" useFirstPageNumber="1" horizontalDpi="600" verticalDpi="600" orientation="portrait" paperSize="9" scale="59" r:id="rId1"/>
</worksheet>
</file>

<file path=xl/worksheets/sheet5.xml><?xml version="1.0" encoding="utf-8"?>
<worksheet xmlns="http://schemas.openxmlformats.org/spreadsheetml/2006/main" xmlns:r="http://schemas.openxmlformats.org/officeDocument/2006/relationships">
  <dimension ref="A1:AP65"/>
  <sheetViews>
    <sheetView view="pageBreakPreview" zoomScale="75" zoomScaleNormal="75" zoomScaleSheetLayoutView="75" zoomScalePageLayoutView="0" workbookViewId="0" topLeftCell="A1">
      <selection activeCell="H25" sqref="H25:R25"/>
    </sheetView>
  </sheetViews>
  <sheetFormatPr defaultColWidth="9.00390625" defaultRowHeight="16.5" customHeight="1"/>
  <cols>
    <col min="1" max="1" width="4.50390625" style="1" customWidth="1"/>
    <col min="2" max="2" width="7.625" style="1" customWidth="1"/>
    <col min="3" max="3" width="30.625" style="1" customWidth="1"/>
    <col min="4" max="18" width="2.375" style="2" customWidth="1"/>
    <col min="19" max="19" width="2.625" style="2" customWidth="1"/>
    <col min="20" max="26" width="2.375" style="2" customWidth="1"/>
    <col min="27" max="29" width="2.75390625" style="2" customWidth="1"/>
    <col min="30" max="32" width="2.375" style="2" customWidth="1"/>
    <col min="33" max="34" width="2.75390625" style="2" customWidth="1"/>
    <col min="35" max="39" width="2.375" style="2" customWidth="1"/>
    <col min="40" max="41" width="8.625" style="1" customWidth="1"/>
    <col min="42" max="42" width="2.75390625" style="1" customWidth="1"/>
    <col min="43" max="16384" width="9.00390625" style="1" customWidth="1"/>
  </cols>
  <sheetData>
    <row r="1" spans="4:40" ht="18.75" customHeight="1">
      <c r="D1" s="1"/>
      <c r="E1" s="1"/>
      <c r="F1" s="1"/>
      <c r="G1" s="1"/>
      <c r="H1" s="1"/>
      <c r="I1" s="1"/>
      <c r="J1" s="1"/>
      <c r="Q1" s="1"/>
      <c r="R1" s="1"/>
      <c r="S1" s="1"/>
      <c r="T1" s="1"/>
      <c r="U1" s="1"/>
      <c r="V1" s="1"/>
      <c r="W1" s="1"/>
      <c r="X1" s="1"/>
      <c r="Y1" s="1"/>
      <c r="Z1" s="1"/>
      <c r="AA1" s="1"/>
      <c r="AB1" s="1"/>
      <c r="AC1" s="1"/>
      <c r="AD1" s="1"/>
      <c r="AE1" s="1"/>
      <c r="AF1" s="1"/>
      <c r="AG1" s="1"/>
      <c r="AH1" s="1"/>
      <c r="AI1" s="1"/>
      <c r="AJ1" s="1"/>
      <c r="AK1" s="1"/>
      <c r="AL1" s="1"/>
      <c r="AM1" s="1"/>
      <c r="AN1" s="82" t="s">
        <v>105</v>
      </c>
    </row>
    <row r="2" spans="1:39" ht="16.5" customHeight="1">
      <c r="A2" s="4" t="s">
        <v>277</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4:39" ht="16.5" customHeight="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42" ht="16.5" customHeight="1">
      <c r="A4" s="5" t="s">
        <v>51</v>
      </c>
      <c r="B4" s="6"/>
      <c r="C4" s="54" t="s">
        <v>52</v>
      </c>
      <c r="D4" s="8"/>
      <c r="E4" s="9"/>
      <c r="F4" s="9"/>
      <c r="G4" s="9"/>
      <c r="H4" s="9"/>
      <c r="I4" s="9"/>
      <c r="J4" s="9"/>
      <c r="K4" s="9"/>
      <c r="L4" s="9"/>
      <c r="M4" s="9"/>
      <c r="N4" s="9"/>
      <c r="O4" s="9"/>
      <c r="P4" s="9"/>
      <c r="Q4" s="9"/>
      <c r="R4" s="9"/>
      <c r="S4" s="55"/>
      <c r="T4" s="56" t="s">
        <v>53</v>
      </c>
      <c r="U4" s="56"/>
      <c r="V4" s="9"/>
      <c r="W4" s="9"/>
      <c r="X4" s="9"/>
      <c r="Y4" s="9"/>
      <c r="Z4" s="9"/>
      <c r="AA4" s="9"/>
      <c r="AB4" s="9"/>
      <c r="AC4" s="9"/>
      <c r="AD4" s="9"/>
      <c r="AE4" s="9"/>
      <c r="AF4" s="9"/>
      <c r="AG4" s="9"/>
      <c r="AH4" s="9"/>
      <c r="AI4" s="9"/>
      <c r="AJ4" s="9"/>
      <c r="AK4" s="9"/>
      <c r="AL4" s="9"/>
      <c r="AM4" s="44"/>
      <c r="AN4" s="13" t="s">
        <v>278</v>
      </c>
      <c r="AO4" s="13" t="s">
        <v>279</v>
      </c>
      <c r="AP4" s="14"/>
    </row>
    <row r="5" spans="1:42" ht="16.5" customHeight="1">
      <c r="A5" s="15" t="s">
        <v>56</v>
      </c>
      <c r="B5" s="16" t="s">
        <v>57</v>
      </c>
      <c r="C5" s="17"/>
      <c r="D5" s="57"/>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45"/>
      <c r="AN5" s="22" t="s">
        <v>39</v>
      </c>
      <c r="AO5" s="58" t="s">
        <v>40</v>
      </c>
      <c r="AP5" s="14"/>
    </row>
    <row r="6" spans="1:41" ht="16.5" customHeight="1">
      <c r="A6" s="23" t="s">
        <v>280</v>
      </c>
      <c r="B6" s="23">
        <v>1111</v>
      </c>
      <c r="C6" s="85" t="s">
        <v>281</v>
      </c>
      <c r="D6" s="285" t="s">
        <v>282</v>
      </c>
      <c r="E6" s="241"/>
      <c r="F6" s="241"/>
      <c r="G6" s="241"/>
      <c r="H6" s="241"/>
      <c r="I6" s="241"/>
      <c r="J6" s="241"/>
      <c r="K6" s="242"/>
      <c r="L6" s="286" t="s">
        <v>106</v>
      </c>
      <c r="M6" s="287"/>
      <c r="N6" s="287"/>
      <c r="O6" s="287"/>
      <c r="P6" s="287"/>
      <c r="Q6" s="287"/>
      <c r="R6" s="287"/>
      <c r="S6" s="287"/>
      <c r="T6" s="287"/>
      <c r="U6" s="287"/>
      <c r="V6" s="287"/>
      <c r="W6" s="287"/>
      <c r="X6" s="287"/>
      <c r="Y6" s="287"/>
      <c r="Z6" s="287"/>
      <c r="AA6" s="287"/>
      <c r="AB6" s="288"/>
      <c r="AC6" s="33"/>
      <c r="AD6" s="33"/>
      <c r="AE6" s="33"/>
      <c r="AF6" s="43"/>
      <c r="AG6" s="289">
        <v>1647</v>
      </c>
      <c r="AH6" s="249"/>
      <c r="AI6" s="33" t="s">
        <v>40</v>
      </c>
      <c r="AJ6" s="33"/>
      <c r="AK6" s="33"/>
      <c r="AL6" s="61"/>
      <c r="AM6" s="39"/>
      <c r="AN6" s="62">
        <f aca="true" t="shared" si="0" ref="AN6:AN11">AG6</f>
        <v>1647</v>
      </c>
      <c r="AO6" s="28" t="s">
        <v>58</v>
      </c>
    </row>
    <row r="7" spans="1:41" ht="16.5" customHeight="1">
      <c r="A7" s="130" t="s">
        <v>280</v>
      </c>
      <c r="B7" s="130">
        <v>1112</v>
      </c>
      <c r="C7" s="163" t="s">
        <v>283</v>
      </c>
      <c r="D7" s="243"/>
      <c r="E7" s="244"/>
      <c r="F7" s="244"/>
      <c r="G7" s="244"/>
      <c r="H7" s="244"/>
      <c r="I7" s="244"/>
      <c r="J7" s="244"/>
      <c r="K7" s="245"/>
      <c r="L7" s="164"/>
      <c r="M7" s="165"/>
      <c r="N7" s="165"/>
      <c r="O7" s="165"/>
      <c r="P7" s="165"/>
      <c r="Q7" s="165"/>
      <c r="R7" s="165"/>
      <c r="S7" s="165"/>
      <c r="T7" s="165"/>
      <c r="U7" s="165"/>
      <c r="V7" s="165"/>
      <c r="W7" s="165"/>
      <c r="X7" s="165"/>
      <c r="Y7" s="165"/>
      <c r="Z7" s="165"/>
      <c r="AA7" s="165"/>
      <c r="AB7" s="166"/>
      <c r="AC7" s="142"/>
      <c r="AD7" s="142"/>
      <c r="AE7" s="142"/>
      <c r="AF7" s="167"/>
      <c r="AG7" s="290">
        <v>54</v>
      </c>
      <c r="AH7" s="222"/>
      <c r="AI7" s="142" t="s">
        <v>40</v>
      </c>
      <c r="AJ7" s="142"/>
      <c r="AK7" s="142"/>
      <c r="AL7" s="168"/>
      <c r="AM7" s="152"/>
      <c r="AN7" s="169">
        <f t="shared" si="0"/>
        <v>54</v>
      </c>
      <c r="AO7" s="140" t="s">
        <v>284</v>
      </c>
    </row>
    <row r="8" spans="1:41" ht="16.5" customHeight="1">
      <c r="A8" s="23" t="s">
        <v>280</v>
      </c>
      <c r="B8" s="23">
        <v>1121</v>
      </c>
      <c r="C8" s="85" t="s">
        <v>285</v>
      </c>
      <c r="D8" s="121"/>
      <c r="E8" s="122"/>
      <c r="F8" s="122"/>
      <c r="G8" s="122"/>
      <c r="H8" s="122"/>
      <c r="I8" s="122"/>
      <c r="J8" s="122"/>
      <c r="K8" s="123"/>
      <c r="L8" s="286" t="s">
        <v>286</v>
      </c>
      <c r="M8" s="287"/>
      <c r="N8" s="287"/>
      <c r="O8" s="287"/>
      <c r="P8" s="287"/>
      <c r="Q8" s="287"/>
      <c r="R8" s="287"/>
      <c r="S8" s="287"/>
      <c r="T8" s="287"/>
      <c r="U8" s="287"/>
      <c r="V8" s="287"/>
      <c r="W8" s="287"/>
      <c r="X8" s="287"/>
      <c r="Y8" s="287"/>
      <c r="Z8" s="287"/>
      <c r="AA8" s="287"/>
      <c r="AB8" s="288"/>
      <c r="AC8" s="33"/>
      <c r="AD8" s="33"/>
      <c r="AE8" s="33"/>
      <c r="AF8" s="43"/>
      <c r="AG8" s="289">
        <v>3377</v>
      </c>
      <c r="AH8" s="249"/>
      <c r="AI8" s="33" t="s">
        <v>40</v>
      </c>
      <c r="AJ8" s="33"/>
      <c r="AK8" s="33"/>
      <c r="AL8" s="61"/>
      <c r="AM8" s="39"/>
      <c r="AN8" s="62">
        <f t="shared" si="0"/>
        <v>3377</v>
      </c>
      <c r="AO8" s="28" t="s">
        <v>58</v>
      </c>
    </row>
    <row r="9" spans="1:41" ht="16.5" customHeight="1">
      <c r="A9" s="130" t="s">
        <v>280</v>
      </c>
      <c r="B9" s="130">
        <v>1122</v>
      </c>
      <c r="C9" s="163" t="s">
        <v>287</v>
      </c>
      <c r="D9" s="170"/>
      <c r="E9" s="171"/>
      <c r="F9" s="171"/>
      <c r="G9" s="171"/>
      <c r="H9" s="171"/>
      <c r="I9" s="171"/>
      <c r="J9" s="171"/>
      <c r="K9" s="172"/>
      <c r="L9" s="164"/>
      <c r="M9" s="165"/>
      <c r="N9" s="165"/>
      <c r="O9" s="165"/>
      <c r="P9" s="165"/>
      <c r="Q9" s="165"/>
      <c r="R9" s="165"/>
      <c r="S9" s="165"/>
      <c r="T9" s="165"/>
      <c r="U9" s="165"/>
      <c r="V9" s="165"/>
      <c r="W9" s="165"/>
      <c r="X9" s="165"/>
      <c r="Y9" s="165"/>
      <c r="Z9" s="165"/>
      <c r="AA9" s="165"/>
      <c r="AB9" s="166"/>
      <c r="AC9" s="142"/>
      <c r="AD9" s="142"/>
      <c r="AE9" s="142"/>
      <c r="AF9" s="167"/>
      <c r="AG9" s="290">
        <v>111</v>
      </c>
      <c r="AH9" s="222"/>
      <c r="AI9" s="142" t="s">
        <v>40</v>
      </c>
      <c r="AJ9" s="142"/>
      <c r="AK9" s="142"/>
      <c r="AL9" s="168"/>
      <c r="AM9" s="152"/>
      <c r="AN9" s="169">
        <f t="shared" si="0"/>
        <v>111</v>
      </c>
      <c r="AO9" s="140" t="s">
        <v>284</v>
      </c>
    </row>
    <row r="10" spans="1:41" ht="16.5" customHeight="1">
      <c r="A10" s="23" t="s">
        <v>280</v>
      </c>
      <c r="B10" s="23">
        <v>1113</v>
      </c>
      <c r="C10" s="85" t="s">
        <v>288</v>
      </c>
      <c r="D10" s="121"/>
      <c r="E10" s="122"/>
      <c r="F10" s="122"/>
      <c r="G10" s="122"/>
      <c r="H10" s="122"/>
      <c r="I10" s="122"/>
      <c r="J10" s="122"/>
      <c r="K10" s="123"/>
      <c r="L10" s="291" t="s">
        <v>106</v>
      </c>
      <c r="M10" s="292"/>
      <c r="N10" s="292"/>
      <c r="O10" s="292"/>
      <c r="P10" s="292"/>
      <c r="Q10" s="292"/>
      <c r="R10" s="292"/>
      <c r="S10" s="293" t="s">
        <v>107</v>
      </c>
      <c r="T10" s="293"/>
      <c r="U10" s="293"/>
      <c r="V10" s="293"/>
      <c r="W10" s="293"/>
      <c r="X10" s="293"/>
      <c r="Y10" s="293"/>
      <c r="Z10" s="293"/>
      <c r="AA10" s="293"/>
      <c r="AB10" s="294"/>
      <c r="AC10" s="33"/>
      <c r="AD10" s="33"/>
      <c r="AE10" s="33"/>
      <c r="AF10" s="43"/>
      <c r="AG10" s="289">
        <v>378</v>
      </c>
      <c r="AH10" s="249"/>
      <c r="AI10" s="33" t="s">
        <v>40</v>
      </c>
      <c r="AJ10" s="33"/>
      <c r="AK10" s="33"/>
      <c r="AL10" s="61"/>
      <c r="AM10" s="39"/>
      <c r="AN10" s="62">
        <f t="shared" si="0"/>
        <v>378</v>
      </c>
      <c r="AO10" s="28" t="s">
        <v>108</v>
      </c>
    </row>
    <row r="11" spans="1:41" ht="16.5" customHeight="1">
      <c r="A11" s="23" t="s">
        <v>280</v>
      </c>
      <c r="B11" s="23">
        <v>1123</v>
      </c>
      <c r="C11" s="85" t="s">
        <v>289</v>
      </c>
      <c r="D11" s="78"/>
      <c r="E11" s="79"/>
      <c r="F11" s="79"/>
      <c r="G11" s="79"/>
      <c r="H11" s="79"/>
      <c r="I11" s="79"/>
      <c r="J11" s="79"/>
      <c r="K11" s="80"/>
      <c r="L11" s="291" t="s">
        <v>286</v>
      </c>
      <c r="M11" s="292"/>
      <c r="N11" s="292"/>
      <c r="O11" s="292"/>
      <c r="P11" s="292"/>
      <c r="Q11" s="292"/>
      <c r="R11" s="292"/>
      <c r="S11" s="293" t="s">
        <v>290</v>
      </c>
      <c r="T11" s="293"/>
      <c r="U11" s="293"/>
      <c r="V11" s="293"/>
      <c r="W11" s="293"/>
      <c r="X11" s="293"/>
      <c r="Y11" s="293"/>
      <c r="Z11" s="293"/>
      <c r="AA11" s="293"/>
      <c r="AB11" s="294"/>
      <c r="AC11" s="33"/>
      <c r="AD11" s="33"/>
      <c r="AE11" s="33"/>
      <c r="AF11" s="43"/>
      <c r="AG11" s="289">
        <v>389</v>
      </c>
      <c r="AH11" s="249"/>
      <c r="AI11" s="33" t="s">
        <v>40</v>
      </c>
      <c r="AJ11" s="33"/>
      <c r="AK11" s="33"/>
      <c r="AL11" s="61"/>
      <c r="AM11" s="39"/>
      <c r="AN11" s="62">
        <f t="shared" si="0"/>
        <v>389</v>
      </c>
      <c r="AO11" s="50"/>
    </row>
    <row r="12" spans="1:41" ht="16.5" customHeight="1">
      <c r="A12" s="23" t="s">
        <v>280</v>
      </c>
      <c r="B12" s="23">
        <v>8110</v>
      </c>
      <c r="C12" s="81" t="s">
        <v>291</v>
      </c>
      <c r="D12" s="24"/>
      <c r="E12" s="236" t="s">
        <v>48</v>
      </c>
      <c r="F12" s="241"/>
      <c r="G12" s="241"/>
      <c r="H12" s="241"/>
      <c r="I12" s="241"/>
      <c r="J12" s="241"/>
      <c r="K12" s="241"/>
      <c r="L12" s="241"/>
      <c r="M12" s="241"/>
      <c r="N12" s="241"/>
      <c r="O12" s="241"/>
      <c r="P12" s="241"/>
      <c r="Q12" s="241"/>
      <c r="R12" s="26"/>
      <c r="S12" s="33"/>
      <c r="T12" s="33"/>
      <c r="U12" s="33"/>
      <c r="V12" s="33"/>
      <c r="W12" s="33"/>
      <c r="X12" s="32"/>
      <c r="Y12" s="33"/>
      <c r="Z12" s="32"/>
      <c r="AA12" s="33"/>
      <c r="AB12" s="33"/>
      <c r="AC12" s="33"/>
      <c r="AD12" s="33"/>
      <c r="AE12" s="33"/>
      <c r="AF12" s="32" t="s">
        <v>45</v>
      </c>
      <c r="AG12" s="248">
        <v>0.05</v>
      </c>
      <c r="AH12" s="248"/>
      <c r="AI12" s="64"/>
      <c r="AJ12" s="33" t="s">
        <v>46</v>
      </c>
      <c r="AK12" s="119"/>
      <c r="AL12" s="61"/>
      <c r="AM12" s="39"/>
      <c r="AN12" s="62"/>
      <c r="AO12" s="28" t="s">
        <v>58</v>
      </c>
    </row>
    <row r="13" spans="1:41" ht="16.5" customHeight="1">
      <c r="A13" s="130" t="s">
        <v>280</v>
      </c>
      <c r="B13" s="130">
        <v>8111</v>
      </c>
      <c r="C13" s="131" t="s">
        <v>292</v>
      </c>
      <c r="D13" s="29"/>
      <c r="E13" s="244"/>
      <c r="F13" s="244"/>
      <c r="G13" s="244"/>
      <c r="H13" s="244"/>
      <c r="I13" s="244"/>
      <c r="J13" s="244"/>
      <c r="K13" s="244"/>
      <c r="L13" s="244"/>
      <c r="M13" s="244"/>
      <c r="N13" s="244"/>
      <c r="O13" s="244"/>
      <c r="P13" s="244"/>
      <c r="Q13" s="244"/>
      <c r="R13" s="52"/>
      <c r="S13" s="142"/>
      <c r="T13" s="142"/>
      <c r="U13" s="142"/>
      <c r="V13" s="142"/>
      <c r="W13" s="142"/>
      <c r="X13" s="141"/>
      <c r="Y13" s="142"/>
      <c r="Z13" s="141"/>
      <c r="AA13" s="142"/>
      <c r="AB13" s="142"/>
      <c r="AC13" s="142"/>
      <c r="AD13" s="142"/>
      <c r="AE13" s="142"/>
      <c r="AF13" s="141" t="s">
        <v>45</v>
      </c>
      <c r="AG13" s="221">
        <v>0.05</v>
      </c>
      <c r="AH13" s="221"/>
      <c r="AI13" s="173"/>
      <c r="AJ13" s="142" t="s">
        <v>46</v>
      </c>
      <c r="AK13" s="174"/>
      <c r="AL13" s="168"/>
      <c r="AM13" s="152"/>
      <c r="AN13" s="169"/>
      <c r="AO13" s="140" t="s">
        <v>284</v>
      </c>
    </row>
    <row r="14" spans="1:41" ht="16.5" customHeight="1">
      <c r="A14" s="23" t="s">
        <v>280</v>
      </c>
      <c r="B14" s="23">
        <v>8112</v>
      </c>
      <c r="C14" s="81" t="s">
        <v>293</v>
      </c>
      <c r="D14" s="40"/>
      <c r="E14" s="20"/>
      <c r="F14" s="175"/>
      <c r="G14" s="175"/>
      <c r="H14" s="175"/>
      <c r="I14" s="20"/>
      <c r="J14" s="20"/>
      <c r="K14" s="20"/>
      <c r="L14" s="20"/>
      <c r="M14" s="20"/>
      <c r="N14" s="20"/>
      <c r="O14" s="20"/>
      <c r="P14" s="20"/>
      <c r="Q14" s="20"/>
      <c r="R14" s="49"/>
      <c r="S14" s="33"/>
      <c r="T14" s="33"/>
      <c r="U14" s="33"/>
      <c r="V14" s="33"/>
      <c r="W14" s="33"/>
      <c r="X14" s="32"/>
      <c r="Y14" s="33"/>
      <c r="Z14" s="32"/>
      <c r="AA14" s="33"/>
      <c r="AB14" s="33"/>
      <c r="AC14" s="33"/>
      <c r="AD14" s="33"/>
      <c r="AE14" s="33"/>
      <c r="AF14" s="32" t="s">
        <v>45</v>
      </c>
      <c r="AG14" s="248">
        <v>0.05</v>
      </c>
      <c r="AH14" s="248"/>
      <c r="AI14" s="64"/>
      <c r="AJ14" s="33" t="s">
        <v>46</v>
      </c>
      <c r="AK14" s="119"/>
      <c r="AL14" s="61"/>
      <c r="AM14" s="39"/>
      <c r="AN14" s="62"/>
      <c r="AO14" s="83" t="s">
        <v>108</v>
      </c>
    </row>
    <row r="15" spans="1:41" ht="16.5" customHeight="1">
      <c r="A15" s="23" t="s">
        <v>280</v>
      </c>
      <c r="B15" s="23">
        <v>6109</v>
      </c>
      <c r="C15" s="81" t="s">
        <v>294</v>
      </c>
      <c r="D15" s="65"/>
      <c r="E15" s="66" t="s">
        <v>59</v>
      </c>
      <c r="F15" s="67"/>
      <c r="G15" s="67"/>
      <c r="H15" s="67"/>
      <c r="I15" s="67"/>
      <c r="J15" s="67"/>
      <c r="K15" s="67"/>
      <c r="L15" s="67"/>
      <c r="M15" s="67"/>
      <c r="N15" s="68"/>
      <c r="O15" s="30"/>
      <c r="P15" s="30"/>
      <c r="Q15" s="30"/>
      <c r="R15" s="30"/>
      <c r="S15" s="125"/>
      <c r="T15" s="126"/>
      <c r="U15" s="69"/>
      <c r="V15" s="69"/>
      <c r="W15" s="68"/>
      <c r="X15" s="30"/>
      <c r="Y15" s="30"/>
      <c r="Z15" s="30"/>
      <c r="AA15" s="33"/>
      <c r="AB15" s="33"/>
      <c r="AC15" s="33"/>
      <c r="AD15" s="33"/>
      <c r="AE15" s="33"/>
      <c r="AF15" s="30"/>
      <c r="AG15" s="296">
        <v>240</v>
      </c>
      <c r="AH15" s="296"/>
      <c r="AI15" s="10" t="s">
        <v>60</v>
      </c>
      <c r="AL15" s="70"/>
      <c r="AM15" s="52"/>
      <c r="AN15" s="62">
        <f>AG15</f>
        <v>240</v>
      </c>
      <c r="AO15" s="28" t="s">
        <v>58</v>
      </c>
    </row>
    <row r="16" spans="1:41" ht="16.5" customHeight="1">
      <c r="A16" s="23" t="s">
        <v>280</v>
      </c>
      <c r="B16" s="23">
        <v>6105</v>
      </c>
      <c r="C16" s="85" t="s">
        <v>295</v>
      </c>
      <c r="D16" s="127"/>
      <c r="E16" s="236" t="s">
        <v>296</v>
      </c>
      <c r="F16" s="241"/>
      <c r="G16" s="241"/>
      <c r="H16" s="241"/>
      <c r="I16" s="241"/>
      <c r="J16" s="241"/>
      <c r="K16" s="241"/>
      <c r="L16" s="241"/>
      <c r="M16" s="241"/>
      <c r="N16" s="241"/>
      <c r="O16" s="241"/>
      <c r="P16" s="241"/>
      <c r="Q16" s="241"/>
      <c r="R16" s="120"/>
      <c r="S16" s="291" t="s">
        <v>106</v>
      </c>
      <c r="T16" s="292"/>
      <c r="U16" s="292"/>
      <c r="V16" s="292"/>
      <c r="W16" s="292"/>
      <c r="X16" s="292"/>
      <c r="Y16" s="292"/>
      <c r="Z16" s="33"/>
      <c r="AA16" s="33"/>
      <c r="AB16" s="33"/>
      <c r="AC16" s="33"/>
      <c r="AD16" s="33"/>
      <c r="AE16" s="33"/>
      <c r="AF16" s="33"/>
      <c r="AG16" s="249">
        <v>376</v>
      </c>
      <c r="AH16" s="249"/>
      <c r="AI16" s="33" t="s">
        <v>61</v>
      </c>
      <c r="AJ16" s="33"/>
      <c r="AK16" s="33"/>
      <c r="AL16" s="61"/>
      <c r="AM16" s="39"/>
      <c r="AN16" s="62">
        <f>-AG16</f>
        <v>-376</v>
      </c>
      <c r="AO16" s="63"/>
    </row>
    <row r="17" spans="1:41" ht="16.5" customHeight="1">
      <c r="A17" s="23" t="s">
        <v>280</v>
      </c>
      <c r="B17" s="23">
        <v>6106</v>
      </c>
      <c r="C17" s="85" t="s">
        <v>297</v>
      </c>
      <c r="D17" s="71"/>
      <c r="E17" s="295"/>
      <c r="F17" s="295"/>
      <c r="G17" s="295"/>
      <c r="H17" s="295"/>
      <c r="I17" s="295"/>
      <c r="J17" s="295"/>
      <c r="K17" s="295"/>
      <c r="L17" s="295"/>
      <c r="M17" s="295"/>
      <c r="N17" s="295"/>
      <c r="O17" s="295"/>
      <c r="P17" s="295"/>
      <c r="Q17" s="295"/>
      <c r="R17" s="124"/>
      <c r="S17" s="291" t="s">
        <v>286</v>
      </c>
      <c r="T17" s="292"/>
      <c r="U17" s="292"/>
      <c r="V17" s="292"/>
      <c r="W17" s="292"/>
      <c r="X17" s="292"/>
      <c r="Y17" s="292"/>
      <c r="Z17" s="20"/>
      <c r="AA17" s="20"/>
      <c r="AB17" s="20"/>
      <c r="AC17" s="20"/>
      <c r="AD17" s="20"/>
      <c r="AE17" s="20"/>
      <c r="AF17" s="20"/>
      <c r="AG17" s="206">
        <v>752</v>
      </c>
      <c r="AH17" s="206"/>
      <c r="AI17" s="20" t="s">
        <v>61</v>
      </c>
      <c r="AJ17" s="20"/>
      <c r="AK17" s="20"/>
      <c r="AL17" s="72"/>
      <c r="AM17" s="49"/>
      <c r="AN17" s="62">
        <f>-AG17</f>
        <v>-752</v>
      </c>
      <c r="AO17" s="63"/>
    </row>
    <row r="18" spans="1:41" ht="16.5" customHeight="1">
      <c r="A18" s="23" t="s">
        <v>280</v>
      </c>
      <c r="B18" s="23">
        <v>5010</v>
      </c>
      <c r="C18" s="85" t="s">
        <v>298</v>
      </c>
      <c r="D18" s="48" t="s">
        <v>62</v>
      </c>
      <c r="E18" s="73"/>
      <c r="F18" s="7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249">
        <v>100</v>
      </c>
      <c r="AH18" s="249"/>
      <c r="AI18" s="33" t="s">
        <v>60</v>
      </c>
      <c r="AJ18" s="33"/>
      <c r="AK18" s="33"/>
      <c r="AL18" s="33"/>
      <c r="AM18" s="74"/>
      <c r="AN18" s="62">
        <f>AG18</f>
        <v>100</v>
      </c>
      <c r="AO18" s="63"/>
    </row>
    <row r="19" spans="1:41" ht="16.5" customHeight="1">
      <c r="A19" s="23" t="s">
        <v>280</v>
      </c>
      <c r="B19" s="23">
        <v>5002</v>
      </c>
      <c r="C19" s="85" t="s">
        <v>299</v>
      </c>
      <c r="D19" s="48" t="s">
        <v>63</v>
      </c>
      <c r="E19" s="73"/>
      <c r="F19" s="7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249">
        <v>225</v>
      </c>
      <c r="AH19" s="249"/>
      <c r="AI19" s="33" t="s">
        <v>60</v>
      </c>
      <c r="AJ19" s="33"/>
      <c r="AK19" s="33"/>
      <c r="AL19" s="33"/>
      <c r="AM19" s="74"/>
      <c r="AN19" s="62">
        <f aca="true" t="shared" si="1" ref="AN19:AN32">AG19</f>
        <v>225</v>
      </c>
      <c r="AO19" s="63"/>
    </row>
    <row r="20" spans="1:41" ht="16.5" customHeight="1">
      <c r="A20" s="23" t="s">
        <v>280</v>
      </c>
      <c r="B20" s="23">
        <v>5003</v>
      </c>
      <c r="C20" s="85" t="s">
        <v>300</v>
      </c>
      <c r="D20" s="48" t="s">
        <v>64</v>
      </c>
      <c r="E20" s="43"/>
      <c r="F20" s="4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249">
        <v>150</v>
      </c>
      <c r="AH20" s="249"/>
      <c r="AI20" s="33" t="s">
        <v>60</v>
      </c>
      <c r="AJ20" s="33"/>
      <c r="AK20" s="33"/>
      <c r="AL20" s="33"/>
      <c r="AM20" s="74"/>
      <c r="AN20" s="62">
        <f t="shared" si="1"/>
        <v>150</v>
      </c>
      <c r="AO20" s="63"/>
    </row>
    <row r="21" spans="1:41" ht="16.5" customHeight="1">
      <c r="A21" s="23" t="s">
        <v>280</v>
      </c>
      <c r="B21" s="23">
        <v>5004</v>
      </c>
      <c r="C21" s="85" t="s">
        <v>301</v>
      </c>
      <c r="D21" s="48" t="s">
        <v>65</v>
      </c>
      <c r="E21" s="43"/>
      <c r="F21" s="4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249">
        <v>150</v>
      </c>
      <c r="AH21" s="249"/>
      <c r="AI21" s="33" t="s">
        <v>60</v>
      </c>
      <c r="AJ21" s="33"/>
      <c r="AK21" s="33"/>
      <c r="AL21" s="33"/>
      <c r="AM21" s="74"/>
      <c r="AN21" s="62">
        <f t="shared" si="1"/>
        <v>150</v>
      </c>
      <c r="AO21" s="63"/>
    </row>
    <row r="22" spans="1:41" ht="16.5" customHeight="1">
      <c r="A22" s="23" t="s">
        <v>280</v>
      </c>
      <c r="B22" s="23">
        <v>5006</v>
      </c>
      <c r="C22" s="85" t="s">
        <v>302</v>
      </c>
      <c r="D22" s="235" t="s">
        <v>66</v>
      </c>
      <c r="E22" s="236"/>
      <c r="F22" s="236"/>
      <c r="G22" s="236"/>
      <c r="H22" s="297" t="s">
        <v>303</v>
      </c>
      <c r="I22" s="298"/>
      <c r="J22" s="298"/>
      <c r="K22" s="298"/>
      <c r="L22" s="298"/>
      <c r="M22" s="298"/>
      <c r="N22" s="298"/>
      <c r="O22" s="298"/>
      <c r="P22" s="298"/>
      <c r="Q22" s="299"/>
      <c r="R22" s="300"/>
      <c r="S22" s="48" t="s">
        <v>68</v>
      </c>
      <c r="T22" s="33"/>
      <c r="U22" s="33"/>
      <c r="V22" s="33"/>
      <c r="W22" s="33"/>
      <c r="X22" s="33"/>
      <c r="Y22" s="33"/>
      <c r="Z22" s="33"/>
      <c r="AA22" s="33"/>
      <c r="AB22" s="33"/>
      <c r="AC22" s="33"/>
      <c r="AD22" s="33"/>
      <c r="AE22" s="33"/>
      <c r="AF22" s="33"/>
      <c r="AG22" s="249">
        <v>480</v>
      </c>
      <c r="AH22" s="249"/>
      <c r="AI22" s="33" t="s">
        <v>60</v>
      </c>
      <c r="AJ22" s="33"/>
      <c r="AK22" s="33"/>
      <c r="AL22" s="33"/>
      <c r="AM22" s="74"/>
      <c r="AN22" s="62">
        <f t="shared" si="1"/>
        <v>480</v>
      </c>
      <c r="AO22" s="63"/>
    </row>
    <row r="23" spans="1:41" ht="16.5" customHeight="1">
      <c r="A23" s="23" t="s">
        <v>280</v>
      </c>
      <c r="B23" s="23">
        <v>5007</v>
      </c>
      <c r="C23" s="85" t="s">
        <v>304</v>
      </c>
      <c r="D23" s="238"/>
      <c r="E23" s="239"/>
      <c r="F23" s="239"/>
      <c r="G23" s="239"/>
      <c r="H23" s="301"/>
      <c r="I23" s="302"/>
      <c r="J23" s="302"/>
      <c r="K23" s="302"/>
      <c r="L23" s="302"/>
      <c r="M23" s="302"/>
      <c r="N23" s="302"/>
      <c r="O23" s="302"/>
      <c r="P23" s="302"/>
      <c r="Q23" s="303"/>
      <c r="R23" s="304"/>
      <c r="S23" s="48" t="s">
        <v>69</v>
      </c>
      <c r="T23" s="33"/>
      <c r="U23" s="33"/>
      <c r="V23" s="33"/>
      <c r="W23" s="33"/>
      <c r="X23" s="33"/>
      <c r="Y23" s="33"/>
      <c r="Z23" s="33"/>
      <c r="AA23" s="33"/>
      <c r="AB23" s="33"/>
      <c r="AC23" s="33"/>
      <c r="AD23" s="33"/>
      <c r="AE23" s="33"/>
      <c r="AF23" s="33"/>
      <c r="AG23" s="249">
        <v>480</v>
      </c>
      <c r="AH23" s="249"/>
      <c r="AI23" s="33" t="s">
        <v>60</v>
      </c>
      <c r="AJ23" s="33"/>
      <c r="AK23" s="33"/>
      <c r="AL23" s="33"/>
      <c r="AM23" s="74"/>
      <c r="AN23" s="62">
        <f t="shared" si="1"/>
        <v>480</v>
      </c>
      <c r="AO23" s="63"/>
    </row>
    <row r="24" spans="1:41" ht="16.5" customHeight="1">
      <c r="A24" s="23" t="s">
        <v>280</v>
      </c>
      <c r="B24" s="23">
        <v>5008</v>
      </c>
      <c r="C24" s="85" t="s">
        <v>305</v>
      </c>
      <c r="D24" s="238"/>
      <c r="E24" s="239"/>
      <c r="F24" s="239"/>
      <c r="G24" s="239"/>
      <c r="H24" s="305"/>
      <c r="I24" s="306"/>
      <c r="J24" s="306"/>
      <c r="K24" s="306"/>
      <c r="L24" s="306"/>
      <c r="M24" s="306"/>
      <c r="N24" s="306"/>
      <c r="O24" s="306"/>
      <c r="P24" s="306"/>
      <c r="Q24" s="307"/>
      <c r="R24" s="308"/>
      <c r="S24" s="48" t="s">
        <v>306</v>
      </c>
      <c r="T24" s="33"/>
      <c r="U24" s="33"/>
      <c r="V24" s="33"/>
      <c r="W24" s="33"/>
      <c r="X24" s="33"/>
      <c r="Y24" s="33"/>
      <c r="Z24" s="33"/>
      <c r="AA24" s="33"/>
      <c r="AB24" s="33"/>
      <c r="AC24" s="33"/>
      <c r="AD24" s="33"/>
      <c r="AE24" s="33"/>
      <c r="AF24" s="33"/>
      <c r="AG24" s="249">
        <v>480</v>
      </c>
      <c r="AH24" s="249"/>
      <c r="AI24" s="33" t="s">
        <v>60</v>
      </c>
      <c r="AJ24" s="33"/>
      <c r="AK24" s="33"/>
      <c r="AL24" s="33"/>
      <c r="AM24" s="74"/>
      <c r="AN24" s="62">
        <f t="shared" si="1"/>
        <v>480</v>
      </c>
      <c r="AO24" s="63"/>
    </row>
    <row r="25" spans="1:41" ht="16.5" customHeight="1">
      <c r="A25" s="23" t="s">
        <v>280</v>
      </c>
      <c r="B25" s="23">
        <v>5009</v>
      </c>
      <c r="C25" s="85" t="s">
        <v>307</v>
      </c>
      <c r="D25" s="265"/>
      <c r="E25" s="266"/>
      <c r="F25" s="266"/>
      <c r="G25" s="266"/>
      <c r="H25" s="309" t="s">
        <v>308</v>
      </c>
      <c r="I25" s="293"/>
      <c r="J25" s="293"/>
      <c r="K25" s="293"/>
      <c r="L25" s="293"/>
      <c r="M25" s="293"/>
      <c r="N25" s="293"/>
      <c r="O25" s="293"/>
      <c r="P25" s="293"/>
      <c r="Q25" s="293"/>
      <c r="R25" s="294"/>
      <c r="S25" s="246" t="s">
        <v>72</v>
      </c>
      <c r="T25" s="247"/>
      <c r="U25" s="247"/>
      <c r="V25" s="247"/>
      <c r="W25" s="247"/>
      <c r="X25" s="247"/>
      <c r="Y25" s="247"/>
      <c r="Z25" s="247"/>
      <c r="AA25" s="247"/>
      <c r="AB25" s="247"/>
      <c r="AC25" s="247"/>
      <c r="AD25" s="247"/>
      <c r="AE25" s="247"/>
      <c r="AF25" s="247"/>
      <c r="AG25" s="249">
        <v>700</v>
      </c>
      <c r="AH25" s="249"/>
      <c r="AI25" s="33" t="s">
        <v>60</v>
      </c>
      <c r="AJ25" s="33"/>
      <c r="AK25" s="33"/>
      <c r="AL25" s="33"/>
      <c r="AM25" s="74"/>
      <c r="AN25" s="62">
        <f t="shared" si="1"/>
        <v>700</v>
      </c>
      <c r="AO25" s="63"/>
    </row>
    <row r="26" spans="1:41" ht="16.5" customHeight="1">
      <c r="A26" s="23" t="s">
        <v>280</v>
      </c>
      <c r="B26" s="23">
        <v>5005</v>
      </c>
      <c r="C26" s="85" t="s">
        <v>309</v>
      </c>
      <c r="D26" s="40" t="s">
        <v>73</v>
      </c>
      <c r="E26" s="73"/>
      <c r="F26" s="7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249">
        <v>120</v>
      </c>
      <c r="AH26" s="249"/>
      <c r="AI26" s="33" t="s">
        <v>60</v>
      </c>
      <c r="AJ26" s="33"/>
      <c r="AK26" s="33"/>
      <c r="AL26" s="33"/>
      <c r="AM26" s="74"/>
      <c r="AN26" s="62">
        <f t="shared" si="1"/>
        <v>120</v>
      </c>
      <c r="AO26" s="36"/>
    </row>
    <row r="27" spans="1:41" ht="16.5" customHeight="1">
      <c r="A27" s="23" t="s">
        <v>280</v>
      </c>
      <c r="B27" s="23">
        <v>6107</v>
      </c>
      <c r="C27" s="81" t="s">
        <v>310</v>
      </c>
      <c r="D27" s="235" t="s">
        <v>74</v>
      </c>
      <c r="E27" s="236"/>
      <c r="F27" s="236"/>
      <c r="G27" s="236"/>
      <c r="H27" s="236"/>
      <c r="I27" s="236"/>
      <c r="J27" s="236"/>
      <c r="K27" s="237"/>
      <c r="L27" s="235" t="s">
        <v>311</v>
      </c>
      <c r="M27" s="236"/>
      <c r="N27" s="236"/>
      <c r="O27" s="236"/>
      <c r="P27" s="236"/>
      <c r="Q27" s="236"/>
      <c r="R27" s="237"/>
      <c r="S27" s="59" t="s">
        <v>106</v>
      </c>
      <c r="T27" s="119"/>
      <c r="U27" s="33"/>
      <c r="V27" s="33"/>
      <c r="W27" s="60"/>
      <c r="X27" s="60"/>
      <c r="Y27" s="43"/>
      <c r="Z27" s="33"/>
      <c r="AA27" s="33"/>
      <c r="AB27" s="33"/>
      <c r="AC27" s="33"/>
      <c r="AD27" s="33"/>
      <c r="AE27" s="33"/>
      <c r="AF27" s="33"/>
      <c r="AG27" s="249">
        <v>72</v>
      </c>
      <c r="AH27" s="249"/>
      <c r="AI27" s="33" t="s">
        <v>60</v>
      </c>
      <c r="AJ27" s="33"/>
      <c r="AK27" s="33"/>
      <c r="AL27" s="61"/>
      <c r="AM27" s="39"/>
      <c r="AN27" s="62">
        <f t="shared" si="1"/>
        <v>72</v>
      </c>
      <c r="AO27" s="63"/>
    </row>
    <row r="28" spans="1:41" ht="16.5" customHeight="1">
      <c r="A28" s="23" t="s">
        <v>280</v>
      </c>
      <c r="B28" s="23">
        <v>6108</v>
      </c>
      <c r="C28" s="81" t="s">
        <v>312</v>
      </c>
      <c r="D28" s="238"/>
      <c r="E28" s="239"/>
      <c r="F28" s="239"/>
      <c r="G28" s="239"/>
      <c r="H28" s="239"/>
      <c r="I28" s="239"/>
      <c r="J28" s="239"/>
      <c r="K28" s="240"/>
      <c r="L28" s="265"/>
      <c r="M28" s="266"/>
      <c r="N28" s="266"/>
      <c r="O28" s="266"/>
      <c r="P28" s="266"/>
      <c r="Q28" s="266"/>
      <c r="R28" s="267"/>
      <c r="S28" s="59" t="s">
        <v>286</v>
      </c>
      <c r="T28" s="119"/>
      <c r="U28" s="33"/>
      <c r="V28" s="33"/>
      <c r="W28" s="60"/>
      <c r="X28" s="60"/>
      <c r="Y28" s="43"/>
      <c r="Z28" s="33"/>
      <c r="AA28" s="33"/>
      <c r="AB28" s="33"/>
      <c r="AC28" s="33"/>
      <c r="AD28" s="33"/>
      <c r="AE28" s="33"/>
      <c r="AF28" s="33"/>
      <c r="AG28" s="249">
        <v>144</v>
      </c>
      <c r="AH28" s="249"/>
      <c r="AI28" s="33" t="s">
        <v>60</v>
      </c>
      <c r="AJ28" s="33"/>
      <c r="AK28" s="33"/>
      <c r="AL28" s="61"/>
      <c r="AM28" s="39"/>
      <c r="AN28" s="62">
        <f t="shared" si="1"/>
        <v>144</v>
      </c>
      <c r="AO28" s="63"/>
    </row>
    <row r="29" spans="1:41" ht="16.5" customHeight="1">
      <c r="A29" s="23" t="s">
        <v>280</v>
      </c>
      <c r="B29" s="23">
        <v>6101</v>
      </c>
      <c r="C29" s="81" t="s">
        <v>313</v>
      </c>
      <c r="D29" s="238"/>
      <c r="E29" s="239"/>
      <c r="F29" s="239"/>
      <c r="G29" s="239"/>
      <c r="H29" s="239"/>
      <c r="I29" s="239"/>
      <c r="J29" s="239"/>
      <c r="K29" s="240"/>
      <c r="L29" s="235" t="s">
        <v>314</v>
      </c>
      <c r="M29" s="236"/>
      <c r="N29" s="236"/>
      <c r="O29" s="236"/>
      <c r="P29" s="236"/>
      <c r="Q29" s="236"/>
      <c r="R29" s="237"/>
      <c r="S29" s="59" t="s">
        <v>106</v>
      </c>
      <c r="T29" s="119"/>
      <c r="U29" s="33"/>
      <c r="V29" s="33"/>
      <c r="W29" s="60"/>
      <c r="X29" s="60"/>
      <c r="Y29" s="43"/>
      <c r="Z29" s="33"/>
      <c r="AA29" s="33"/>
      <c r="AB29" s="33"/>
      <c r="AC29" s="33"/>
      <c r="AD29" s="33"/>
      <c r="AE29" s="33"/>
      <c r="AF29" s="33"/>
      <c r="AG29" s="249">
        <v>48</v>
      </c>
      <c r="AH29" s="249"/>
      <c r="AI29" s="33" t="s">
        <v>60</v>
      </c>
      <c r="AJ29" s="33"/>
      <c r="AK29" s="33"/>
      <c r="AL29" s="61"/>
      <c r="AM29" s="39"/>
      <c r="AN29" s="62">
        <f t="shared" si="1"/>
        <v>48</v>
      </c>
      <c r="AO29" s="63"/>
    </row>
    <row r="30" spans="1:41" ht="16.5" customHeight="1">
      <c r="A30" s="23" t="s">
        <v>280</v>
      </c>
      <c r="B30" s="23">
        <v>6102</v>
      </c>
      <c r="C30" s="81" t="s">
        <v>315</v>
      </c>
      <c r="D30" s="238"/>
      <c r="E30" s="239"/>
      <c r="F30" s="239"/>
      <c r="G30" s="239"/>
      <c r="H30" s="239"/>
      <c r="I30" s="239"/>
      <c r="J30" s="239"/>
      <c r="K30" s="240"/>
      <c r="L30" s="265"/>
      <c r="M30" s="266"/>
      <c r="N30" s="266"/>
      <c r="O30" s="266"/>
      <c r="P30" s="266"/>
      <c r="Q30" s="266"/>
      <c r="R30" s="267"/>
      <c r="S30" s="59" t="s">
        <v>286</v>
      </c>
      <c r="T30" s="119"/>
      <c r="U30" s="33"/>
      <c r="V30" s="33"/>
      <c r="W30" s="60"/>
      <c r="X30" s="60"/>
      <c r="Y30" s="43"/>
      <c r="Z30" s="33"/>
      <c r="AA30" s="33"/>
      <c r="AB30" s="33"/>
      <c r="AC30" s="33"/>
      <c r="AD30" s="33"/>
      <c r="AE30" s="33"/>
      <c r="AF30" s="33"/>
      <c r="AG30" s="249">
        <v>96</v>
      </c>
      <c r="AH30" s="249"/>
      <c r="AI30" s="33" t="s">
        <v>60</v>
      </c>
      <c r="AJ30" s="33"/>
      <c r="AK30" s="33"/>
      <c r="AL30" s="61"/>
      <c r="AM30" s="39"/>
      <c r="AN30" s="62">
        <f t="shared" si="1"/>
        <v>96</v>
      </c>
      <c r="AO30" s="63"/>
    </row>
    <row r="31" spans="1:41" ht="16.5" customHeight="1">
      <c r="A31" s="23" t="s">
        <v>280</v>
      </c>
      <c r="B31" s="23">
        <v>6103</v>
      </c>
      <c r="C31" s="81" t="s">
        <v>316</v>
      </c>
      <c r="D31" s="238"/>
      <c r="E31" s="239"/>
      <c r="F31" s="239"/>
      <c r="G31" s="239"/>
      <c r="H31" s="239"/>
      <c r="I31" s="239"/>
      <c r="J31" s="239"/>
      <c r="K31" s="240"/>
      <c r="L31" s="235" t="s">
        <v>317</v>
      </c>
      <c r="M31" s="317"/>
      <c r="N31" s="317"/>
      <c r="O31" s="317"/>
      <c r="P31" s="317"/>
      <c r="Q31" s="317"/>
      <c r="R31" s="318"/>
      <c r="S31" s="59" t="s">
        <v>106</v>
      </c>
      <c r="T31" s="119"/>
      <c r="U31" s="33"/>
      <c r="V31" s="33"/>
      <c r="W31" s="60"/>
      <c r="X31" s="60"/>
      <c r="Y31" s="43"/>
      <c r="Z31" s="33"/>
      <c r="AA31" s="33"/>
      <c r="AB31" s="33"/>
      <c r="AC31" s="33"/>
      <c r="AD31" s="33"/>
      <c r="AE31" s="33"/>
      <c r="AF31" s="33"/>
      <c r="AG31" s="249">
        <v>24</v>
      </c>
      <c r="AH31" s="249"/>
      <c r="AI31" s="33" t="s">
        <v>60</v>
      </c>
      <c r="AJ31" s="33"/>
      <c r="AK31" s="33"/>
      <c r="AL31" s="61"/>
      <c r="AM31" s="39"/>
      <c r="AN31" s="62">
        <f t="shared" si="1"/>
        <v>24</v>
      </c>
      <c r="AO31" s="63"/>
    </row>
    <row r="32" spans="1:41" ht="16.5" customHeight="1">
      <c r="A32" s="23" t="s">
        <v>280</v>
      </c>
      <c r="B32" s="23">
        <v>6104</v>
      </c>
      <c r="C32" s="81" t="s">
        <v>318</v>
      </c>
      <c r="D32" s="265"/>
      <c r="E32" s="266"/>
      <c r="F32" s="266"/>
      <c r="G32" s="266"/>
      <c r="H32" s="266"/>
      <c r="I32" s="266"/>
      <c r="J32" s="266"/>
      <c r="K32" s="267"/>
      <c r="L32" s="319"/>
      <c r="M32" s="320"/>
      <c r="N32" s="320"/>
      <c r="O32" s="320"/>
      <c r="P32" s="320"/>
      <c r="Q32" s="320"/>
      <c r="R32" s="321"/>
      <c r="S32" s="59" t="s">
        <v>286</v>
      </c>
      <c r="T32" s="119"/>
      <c r="U32" s="33"/>
      <c r="V32" s="33"/>
      <c r="W32" s="60"/>
      <c r="X32" s="60"/>
      <c r="Y32" s="43"/>
      <c r="Z32" s="33"/>
      <c r="AA32" s="33"/>
      <c r="AB32" s="33"/>
      <c r="AC32" s="33"/>
      <c r="AD32" s="33"/>
      <c r="AE32" s="33"/>
      <c r="AF32" s="33"/>
      <c r="AG32" s="249">
        <v>48</v>
      </c>
      <c r="AH32" s="249"/>
      <c r="AI32" s="33" t="s">
        <v>60</v>
      </c>
      <c r="AJ32" s="33"/>
      <c r="AK32" s="33"/>
      <c r="AL32" s="61"/>
      <c r="AM32" s="39"/>
      <c r="AN32" s="62">
        <f t="shared" si="1"/>
        <v>48</v>
      </c>
      <c r="AO32" s="63"/>
    </row>
    <row r="33" spans="1:41" ht="16.5" customHeight="1">
      <c r="A33" s="23" t="s">
        <v>280</v>
      </c>
      <c r="B33" s="23">
        <v>6100</v>
      </c>
      <c r="C33" s="81" t="s">
        <v>319</v>
      </c>
      <c r="D33" s="310" t="s">
        <v>320</v>
      </c>
      <c r="E33" s="311"/>
      <c r="F33" s="311"/>
      <c r="G33" s="311"/>
      <c r="H33" s="311"/>
      <c r="I33" s="311"/>
      <c r="J33" s="311"/>
      <c r="K33" s="312"/>
      <c r="L33" s="48" t="s">
        <v>50</v>
      </c>
      <c r="M33" s="33"/>
      <c r="N33" s="33"/>
      <c r="O33" s="33"/>
      <c r="P33" s="39"/>
      <c r="Q33" s="34"/>
      <c r="R33" s="33"/>
      <c r="S33" s="33"/>
      <c r="T33" s="33"/>
      <c r="U33" s="33"/>
      <c r="V33" s="33"/>
      <c r="W33" s="60"/>
      <c r="X33" s="60"/>
      <c r="Y33" s="43"/>
      <c r="Z33" s="33"/>
      <c r="AA33" s="33"/>
      <c r="AB33" s="33"/>
      <c r="AC33" s="33"/>
      <c r="AD33" s="34"/>
      <c r="AE33" s="34"/>
      <c r="AF33" s="32"/>
      <c r="AG33" s="32" t="s">
        <v>45</v>
      </c>
      <c r="AH33" s="43" t="s">
        <v>321</v>
      </c>
      <c r="AI33" s="34"/>
      <c r="AJ33" s="43"/>
      <c r="AK33" s="33" t="s">
        <v>46</v>
      </c>
      <c r="AL33" s="61"/>
      <c r="AM33" s="39"/>
      <c r="AN33" s="62"/>
      <c r="AO33" s="63"/>
    </row>
    <row r="34" spans="1:41" ht="16.5" customHeight="1">
      <c r="A34" s="23" t="s">
        <v>280</v>
      </c>
      <c r="B34" s="23">
        <v>6110</v>
      </c>
      <c r="C34" s="81" t="s">
        <v>322</v>
      </c>
      <c r="D34" s="313"/>
      <c r="E34" s="314"/>
      <c r="F34" s="314"/>
      <c r="G34" s="314"/>
      <c r="H34" s="314"/>
      <c r="I34" s="314"/>
      <c r="J34" s="314"/>
      <c r="K34" s="315"/>
      <c r="L34" s="48" t="s">
        <v>160</v>
      </c>
      <c r="M34" s="33"/>
      <c r="N34" s="33"/>
      <c r="O34" s="33"/>
      <c r="P34" s="39"/>
      <c r="Q34" s="34"/>
      <c r="R34" s="33"/>
      <c r="S34" s="33"/>
      <c r="T34" s="33"/>
      <c r="U34" s="32"/>
      <c r="V34" s="32"/>
      <c r="W34" s="33"/>
      <c r="X34" s="61"/>
      <c r="Y34" s="61"/>
      <c r="Z34" s="119"/>
      <c r="AA34" s="119"/>
      <c r="AB34" s="33"/>
      <c r="AC34" s="33"/>
      <c r="AD34" s="34"/>
      <c r="AE34" s="34"/>
      <c r="AF34" s="32"/>
      <c r="AG34" s="32" t="s">
        <v>45</v>
      </c>
      <c r="AH34" s="43" t="s">
        <v>323</v>
      </c>
      <c r="AI34" s="34"/>
      <c r="AJ34" s="43"/>
      <c r="AK34" s="33" t="s">
        <v>46</v>
      </c>
      <c r="AL34" s="61"/>
      <c r="AM34" s="75"/>
      <c r="AN34" s="51"/>
      <c r="AO34" s="36"/>
    </row>
    <row r="35" spans="1:41" ht="16.5" customHeight="1">
      <c r="A35" s="23" t="s">
        <v>280</v>
      </c>
      <c r="B35" s="23">
        <v>6111</v>
      </c>
      <c r="C35" s="81" t="s">
        <v>324</v>
      </c>
      <c r="D35" s="29"/>
      <c r="E35" s="30"/>
      <c r="F35" s="30"/>
      <c r="G35" s="30"/>
      <c r="H35" s="30"/>
      <c r="I35" s="30"/>
      <c r="J35" s="30"/>
      <c r="K35" s="30"/>
      <c r="L35" s="48" t="s">
        <v>162</v>
      </c>
      <c r="M35" s="33"/>
      <c r="N35" s="33"/>
      <c r="O35" s="33"/>
      <c r="P35" s="39"/>
      <c r="Q35" s="34"/>
      <c r="R35" s="33"/>
      <c r="S35" s="33"/>
      <c r="T35" s="33"/>
      <c r="U35" s="32"/>
      <c r="V35" s="32"/>
      <c r="W35" s="33"/>
      <c r="X35" s="61"/>
      <c r="Y35" s="61"/>
      <c r="Z35" s="119"/>
      <c r="AA35" s="119"/>
      <c r="AB35" s="33"/>
      <c r="AC35" s="33"/>
      <c r="AD35" s="34"/>
      <c r="AE35" s="34"/>
      <c r="AF35" s="32"/>
      <c r="AG35" s="32" t="s">
        <v>45</v>
      </c>
      <c r="AH35" s="43" t="s">
        <v>325</v>
      </c>
      <c r="AI35" s="34"/>
      <c r="AJ35" s="43"/>
      <c r="AK35" s="33" t="s">
        <v>46</v>
      </c>
      <c r="AL35" s="61"/>
      <c r="AM35" s="75"/>
      <c r="AN35" s="51"/>
      <c r="AO35" s="63"/>
    </row>
    <row r="36" spans="1:41" ht="16.5" customHeight="1">
      <c r="A36" s="23" t="s">
        <v>280</v>
      </c>
      <c r="B36" s="23">
        <v>6113</v>
      </c>
      <c r="C36" s="81" t="s">
        <v>326</v>
      </c>
      <c r="D36" s="29"/>
      <c r="E36" s="30"/>
      <c r="F36" s="30"/>
      <c r="G36" s="30"/>
      <c r="H36" s="30"/>
      <c r="I36" s="30"/>
      <c r="J36" s="30"/>
      <c r="K36" s="30"/>
      <c r="L36" s="48" t="s">
        <v>164</v>
      </c>
      <c r="M36" s="33"/>
      <c r="N36" s="33"/>
      <c r="O36" s="33"/>
      <c r="P36" s="39"/>
      <c r="Q36" s="34"/>
      <c r="R36" s="33"/>
      <c r="S36" s="33"/>
      <c r="T36" s="33"/>
      <c r="U36" s="32"/>
      <c r="V36" s="32"/>
      <c r="W36" s="33"/>
      <c r="X36" s="61"/>
      <c r="Y36" s="61"/>
      <c r="Z36" s="119"/>
      <c r="AA36" s="119"/>
      <c r="AB36" s="33"/>
      <c r="AC36" s="33"/>
      <c r="AD36" s="34"/>
      <c r="AE36" s="34"/>
      <c r="AF36" s="32"/>
      <c r="AG36" s="32" t="s">
        <v>165</v>
      </c>
      <c r="AH36" s="33"/>
      <c r="AI36" s="271">
        <v>0.9</v>
      </c>
      <c r="AJ36" s="272"/>
      <c r="AK36" s="33" t="s">
        <v>46</v>
      </c>
      <c r="AL36" s="61"/>
      <c r="AM36" s="75"/>
      <c r="AN36" s="51"/>
      <c r="AO36" s="63"/>
    </row>
    <row r="37" spans="1:41" ht="16.5" customHeight="1">
      <c r="A37" s="23" t="s">
        <v>280</v>
      </c>
      <c r="B37" s="23">
        <v>6115</v>
      </c>
      <c r="C37" s="81" t="s">
        <v>327</v>
      </c>
      <c r="D37" s="40"/>
      <c r="E37" s="20"/>
      <c r="F37" s="20"/>
      <c r="G37" s="20"/>
      <c r="H37" s="20"/>
      <c r="I37" s="20"/>
      <c r="J37" s="20"/>
      <c r="K37" s="20"/>
      <c r="L37" s="48" t="s">
        <v>167</v>
      </c>
      <c r="M37" s="33"/>
      <c r="N37" s="33"/>
      <c r="O37" s="33"/>
      <c r="P37" s="39"/>
      <c r="Q37" s="34"/>
      <c r="R37" s="33"/>
      <c r="S37" s="33"/>
      <c r="T37" s="33"/>
      <c r="U37" s="32"/>
      <c r="V37" s="32"/>
      <c r="W37" s="33"/>
      <c r="X37" s="61"/>
      <c r="Y37" s="61"/>
      <c r="Z37" s="119"/>
      <c r="AA37" s="119"/>
      <c r="AB37" s="33"/>
      <c r="AC37" s="33"/>
      <c r="AD37" s="34"/>
      <c r="AE37" s="34"/>
      <c r="AF37" s="32"/>
      <c r="AG37" s="32" t="s">
        <v>165</v>
      </c>
      <c r="AH37" s="33"/>
      <c r="AI37" s="271">
        <v>0.8</v>
      </c>
      <c r="AJ37" s="272"/>
      <c r="AK37" s="33" t="s">
        <v>46</v>
      </c>
      <c r="AL37" s="61"/>
      <c r="AM37" s="75"/>
      <c r="AN37" s="51"/>
      <c r="AO37" s="76"/>
    </row>
    <row r="39" ht="16.5" customHeight="1">
      <c r="B39" s="4" t="s">
        <v>75</v>
      </c>
    </row>
    <row r="41" spans="1:42" ht="16.5" customHeight="1">
      <c r="A41" s="5" t="s">
        <v>51</v>
      </c>
      <c r="B41" s="6"/>
      <c r="C41" s="54" t="s">
        <v>52</v>
      </c>
      <c r="D41" s="8"/>
      <c r="E41" s="9"/>
      <c r="F41" s="9"/>
      <c r="G41" s="9"/>
      <c r="H41" s="9"/>
      <c r="I41" s="9"/>
      <c r="J41" s="9"/>
      <c r="K41" s="9"/>
      <c r="L41" s="9"/>
      <c r="M41" s="9"/>
      <c r="N41" s="9"/>
      <c r="O41" s="9"/>
      <c r="P41" s="9"/>
      <c r="Q41" s="9"/>
      <c r="R41" s="9"/>
      <c r="S41" s="55"/>
      <c r="T41" s="56" t="s">
        <v>53</v>
      </c>
      <c r="U41" s="56"/>
      <c r="V41" s="9"/>
      <c r="W41" s="9"/>
      <c r="X41" s="9"/>
      <c r="Y41" s="9"/>
      <c r="Z41" s="9"/>
      <c r="AA41" s="9"/>
      <c r="AB41" s="9"/>
      <c r="AC41" s="9"/>
      <c r="AD41" s="9"/>
      <c r="AE41" s="9"/>
      <c r="AF41" s="9"/>
      <c r="AG41" s="9"/>
      <c r="AH41" s="9"/>
      <c r="AI41" s="9"/>
      <c r="AJ41" s="9"/>
      <c r="AK41" s="9"/>
      <c r="AL41" s="9"/>
      <c r="AM41" s="44"/>
      <c r="AN41" s="13" t="s">
        <v>328</v>
      </c>
      <c r="AO41" s="13" t="s">
        <v>329</v>
      </c>
      <c r="AP41" s="14"/>
    </row>
    <row r="42" spans="1:42" ht="16.5" customHeight="1">
      <c r="A42" s="15" t="s">
        <v>56</v>
      </c>
      <c r="B42" s="16" t="s">
        <v>57</v>
      </c>
      <c r="C42" s="17"/>
      <c r="D42" s="18"/>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7"/>
      <c r="AN42" s="22" t="s">
        <v>39</v>
      </c>
      <c r="AO42" s="22" t="s">
        <v>40</v>
      </c>
      <c r="AP42" s="14"/>
    </row>
    <row r="43" spans="1:41" ht="16.5" customHeight="1">
      <c r="A43" s="23" t="s">
        <v>280</v>
      </c>
      <c r="B43" s="23">
        <v>8001</v>
      </c>
      <c r="C43" s="86" t="s">
        <v>330</v>
      </c>
      <c r="D43" s="285" t="s">
        <v>282</v>
      </c>
      <c r="E43" s="241"/>
      <c r="F43" s="241"/>
      <c r="G43" s="241"/>
      <c r="H43" s="241"/>
      <c r="I43" s="241"/>
      <c r="J43" s="241"/>
      <c r="K43" s="242"/>
      <c r="L43" s="286" t="s">
        <v>106</v>
      </c>
      <c r="M43" s="287"/>
      <c r="N43" s="287"/>
      <c r="O43" s="287"/>
      <c r="P43" s="287"/>
      <c r="Q43" s="287"/>
      <c r="R43" s="287"/>
      <c r="S43" s="128"/>
      <c r="T43" s="128"/>
      <c r="U43" s="128"/>
      <c r="V43" s="128"/>
      <c r="W43" s="128"/>
      <c r="X43" s="128"/>
      <c r="Y43" s="128"/>
      <c r="Z43" s="128"/>
      <c r="AA43" s="84"/>
      <c r="AB43" s="289">
        <v>1647</v>
      </c>
      <c r="AC43" s="249"/>
      <c r="AD43" s="33" t="s">
        <v>40</v>
      </c>
      <c r="AE43" s="33"/>
      <c r="AF43" s="43"/>
      <c r="AG43" s="8"/>
      <c r="AH43" s="9"/>
      <c r="AI43" s="9"/>
      <c r="AJ43" s="9"/>
      <c r="AK43" s="10"/>
      <c r="AL43" s="77"/>
      <c r="AM43" s="26"/>
      <c r="AN43" s="62">
        <f>ROUND(AB43*$AJ$45,0)</f>
        <v>1153</v>
      </c>
      <c r="AO43" s="28" t="s">
        <v>58</v>
      </c>
    </row>
    <row r="44" spans="1:41" ht="16.5" customHeight="1">
      <c r="A44" s="130" t="s">
        <v>280</v>
      </c>
      <c r="B44" s="130">
        <v>8002</v>
      </c>
      <c r="C44" s="176" t="s">
        <v>331</v>
      </c>
      <c r="D44" s="243"/>
      <c r="E44" s="244"/>
      <c r="F44" s="244"/>
      <c r="G44" s="244"/>
      <c r="H44" s="244"/>
      <c r="I44" s="244"/>
      <c r="J44" s="244"/>
      <c r="K44" s="245"/>
      <c r="L44" s="164"/>
      <c r="M44" s="165"/>
      <c r="N44" s="165"/>
      <c r="O44" s="165"/>
      <c r="P44" s="165"/>
      <c r="Q44" s="165"/>
      <c r="R44" s="165"/>
      <c r="S44" s="165"/>
      <c r="T44" s="165"/>
      <c r="U44" s="165"/>
      <c r="V44" s="165"/>
      <c r="W44" s="165"/>
      <c r="X44" s="165"/>
      <c r="Y44" s="165"/>
      <c r="Z44" s="165"/>
      <c r="AA44" s="164"/>
      <c r="AB44" s="290">
        <v>54</v>
      </c>
      <c r="AC44" s="222"/>
      <c r="AD44" s="142" t="s">
        <v>40</v>
      </c>
      <c r="AE44" s="142"/>
      <c r="AF44" s="167"/>
      <c r="AG44" s="57"/>
      <c r="AH44" s="30" t="s">
        <v>112</v>
      </c>
      <c r="AI44" s="14"/>
      <c r="AJ44" s="14"/>
      <c r="AK44" s="30"/>
      <c r="AL44" s="70"/>
      <c r="AM44" s="52"/>
      <c r="AN44" s="169">
        <f>ROUND(AB44*$AJ$45,0)</f>
        <v>38</v>
      </c>
      <c r="AO44" s="140" t="s">
        <v>284</v>
      </c>
    </row>
    <row r="45" spans="1:41" ht="16.5" customHeight="1">
      <c r="A45" s="23" t="s">
        <v>280</v>
      </c>
      <c r="B45" s="23">
        <v>8011</v>
      </c>
      <c r="C45" s="85" t="s">
        <v>332</v>
      </c>
      <c r="D45" s="121"/>
      <c r="E45" s="122"/>
      <c r="F45" s="122"/>
      <c r="G45" s="122"/>
      <c r="H45" s="122"/>
      <c r="I45" s="122"/>
      <c r="J45" s="122"/>
      <c r="K45" s="123"/>
      <c r="L45" s="286" t="s">
        <v>286</v>
      </c>
      <c r="M45" s="287"/>
      <c r="N45" s="287"/>
      <c r="O45" s="287"/>
      <c r="P45" s="287"/>
      <c r="Q45" s="287"/>
      <c r="R45" s="287"/>
      <c r="S45" s="128"/>
      <c r="T45" s="128"/>
      <c r="U45" s="128"/>
      <c r="V45" s="128"/>
      <c r="W45" s="128"/>
      <c r="X45" s="128"/>
      <c r="Y45" s="128"/>
      <c r="Z45" s="128"/>
      <c r="AA45" s="84"/>
      <c r="AB45" s="289">
        <v>3377</v>
      </c>
      <c r="AC45" s="249"/>
      <c r="AD45" s="33" t="s">
        <v>40</v>
      </c>
      <c r="AE45" s="33"/>
      <c r="AF45" s="43"/>
      <c r="AG45" s="57"/>
      <c r="AH45" s="14"/>
      <c r="AI45" s="126" t="s">
        <v>333</v>
      </c>
      <c r="AJ45" s="316">
        <v>0.7</v>
      </c>
      <c r="AK45" s="316"/>
      <c r="AL45" s="70"/>
      <c r="AM45" s="52"/>
      <c r="AN45" s="62">
        <f>ROUND(AB45*$AJ$45,0)</f>
        <v>2364</v>
      </c>
      <c r="AO45" s="28" t="s">
        <v>58</v>
      </c>
    </row>
    <row r="46" spans="1:41" ht="16.5" customHeight="1">
      <c r="A46" s="130" t="s">
        <v>280</v>
      </c>
      <c r="B46" s="130">
        <v>8012</v>
      </c>
      <c r="C46" s="163" t="s">
        <v>334</v>
      </c>
      <c r="D46" s="177"/>
      <c r="E46" s="178"/>
      <c r="F46" s="178"/>
      <c r="G46" s="178"/>
      <c r="H46" s="178"/>
      <c r="I46" s="178"/>
      <c r="J46" s="178"/>
      <c r="K46" s="179"/>
      <c r="L46" s="164"/>
      <c r="M46" s="165"/>
      <c r="N46" s="165"/>
      <c r="O46" s="165"/>
      <c r="P46" s="165"/>
      <c r="Q46" s="165"/>
      <c r="R46" s="165"/>
      <c r="S46" s="165"/>
      <c r="T46" s="165"/>
      <c r="U46" s="165"/>
      <c r="V46" s="165"/>
      <c r="W46" s="165"/>
      <c r="X46" s="165"/>
      <c r="Y46" s="165"/>
      <c r="Z46" s="165"/>
      <c r="AA46" s="164"/>
      <c r="AB46" s="290">
        <v>111</v>
      </c>
      <c r="AC46" s="222"/>
      <c r="AD46" s="142" t="s">
        <v>40</v>
      </c>
      <c r="AE46" s="142"/>
      <c r="AF46" s="167"/>
      <c r="AG46" s="57"/>
      <c r="AH46" s="14"/>
      <c r="AI46" s="14"/>
      <c r="AJ46" s="14"/>
      <c r="AK46" s="30"/>
      <c r="AL46" s="70"/>
      <c r="AM46" s="52"/>
      <c r="AN46" s="169">
        <f>ROUND(AB46*$AJ$45,0)</f>
        <v>78</v>
      </c>
      <c r="AO46" s="140" t="s">
        <v>284</v>
      </c>
    </row>
    <row r="47" spans="1:41" ht="16.5" customHeight="1">
      <c r="A47" s="23" t="s">
        <v>280</v>
      </c>
      <c r="B47" s="23">
        <v>8003</v>
      </c>
      <c r="C47" s="85" t="s">
        <v>335</v>
      </c>
      <c r="D47" s="121"/>
      <c r="E47" s="122"/>
      <c r="F47" s="122"/>
      <c r="G47" s="122"/>
      <c r="H47" s="122"/>
      <c r="I47" s="122"/>
      <c r="J47" s="122"/>
      <c r="K47" s="123"/>
      <c r="L47" s="291" t="s">
        <v>106</v>
      </c>
      <c r="M47" s="292"/>
      <c r="N47" s="292"/>
      <c r="O47" s="292"/>
      <c r="P47" s="292"/>
      <c r="Q47" s="292"/>
      <c r="R47" s="292"/>
      <c r="S47" s="293" t="s">
        <v>107</v>
      </c>
      <c r="T47" s="322"/>
      <c r="U47" s="322"/>
      <c r="V47" s="322"/>
      <c r="W47" s="322"/>
      <c r="X47" s="322"/>
      <c r="Y47" s="322"/>
      <c r="Z47" s="322"/>
      <c r="AA47" s="129"/>
      <c r="AB47" s="289">
        <v>378</v>
      </c>
      <c r="AC47" s="249"/>
      <c r="AD47" s="33" t="s">
        <v>40</v>
      </c>
      <c r="AE47" s="33"/>
      <c r="AF47" s="43"/>
      <c r="AG47" s="57"/>
      <c r="AH47" s="14"/>
      <c r="AI47" s="14"/>
      <c r="AJ47" s="14"/>
      <c r="AK47" s="30"/>
      <c r="AL47" s="70"/>
      <c r="AM47" s="52"/>
      <c r="AN47" s="62">
        <f>ROUND(AB47*$AJ$45,0)</f>
        <v>265</v>
      </c>
      <c r="AO47" s="28" t="s">
        <v>108</v>
      </c>
    </row>
    <row r="48" spans="1:41" ht="16.5" customHeight="1">
      <c r="A48" s="23" t="s">
        <v>280</v>
      </c>
      <c r="B48" s="23">
        <v>8013</v>
      </c>
      <c r="C48" s="85" t="s">
        <v>336</v>
      </c>
      <c r="D48" s="78"/>
      <c r="E48" s="79"/>
      <c r="F48" s="79"/>
      <c r="G48" s="79"/>
      <c r="H48" s="79"/>
      <c r="I48" s="79"/>
      <c r="J48" s="79"/>
      <c r="K48" s="80"/>
      <c r="L48" s="323" t="s">
        <v>286</v>
      </c>
      <c r="M48" s="324"/>
      <c r="N48" s="324"/>
      <c r="O48" s="324"/>
      <c r="P48" s="324"/>
      <c r="Q48" s="324"/>
      <c r="R48" s="324"/>
      <c r="S48" s="293" t="s">
        <v>290</v>
      </c>
      <c r="T48" s="322"/>
      <c r="U48" s="322"/>
      <c r="V48" s="322"/>
      <c r="W48" s="322"/>
      <c r="X48" s="322"/>
      <c r="Y48" s="322"/>
      <c r="Z48" s="322"/>
      <c r="AA48" s="129"/>
      <c r="AB48" s="289">
        <v>389</v>
      </c>
      <c r="AC48" s="249"/>
      <c r="AD48" s="33" t="s">
        <v>40</v>
      </c>
      <c r="AE48" s="33"/>
      <c r="AF48" s="43"/>
      <c r="AG48" s="18"/>
      <c r="AH48" s="19"/>
      <c r="AI48" s="19"/>
      <c r="AJ48" s="19"/>
      <c r="AK48" s="20"/>
      <c r="AL48" s="72"/>
      <c r="AM48" s="49"/>
      <c r="AN48" s="62">
        <f>ROUND(AB48*$AJ$45,0)</f>
        <v>272</v>
      </c>
      <c r="AO48" s="50"/>
    </row>
    <row r="50" ht="16.5" customHeight="1">
      <c r="B50" s="4" t="s">
        <v>76</v>
      </c>
    </row>
    <row r="52" spans="1:42" ht="16.5" customHeight="1">
      <c r="A52" s="5" t="s">
        <v>51</v>
      </c>
      <c r="B52" s="6"/>
      <c r="C52" s="54" t="s">
        <v>52</v>
      </c>
      <c r="D52" s="8"/>
      <c r="E52" s="9"/>
      <c r="F52" s="9"/>
      <c r="G52" s="9"/>
      <c r="H52" s="9"/>
      <c r="I52" s="9"/>
      <c r="J52" s="9"/>
      <c r="K52" s="9"/>
      <c r="L52" s="9"/>
      <c r="M52" s="9"/>
      <c r="N52" s="9"/>
      <c r="O52" s="9"/>
      <c r="P52" s="9"/>
      <c r="Q52" s="9"/>
      <c r="R52" s="9"/>
      <c r="S52" s="55"/>
      <c r="T52" s="56" t="s">
        <v>53</v>
      </c>
      <c r="U52" s="56"/>
      <c r="V52" s="9"/>
      <c r="W52" s="9"/>
      <c r="X52" s="9"/>
      <c r="Y52" s="9"/>
      <c r="Z52" s="9"/>
      <c r="AA52" s="9"/>
      <c r="AB52" s="9"/>
      <c r="AC52" s="9"/>
      <c r="AD52" s="9"/>
      <c r="AE52" s="9"/>
      <c r="AF52" s="9"/>
      <c r="AG52" s="9"/>
      <c r="AH52" s="9"/>
      <c r="AI52" s="9"/>
      <c r="AJ52" s="9"/>
      <c r="AK52" s="9"/>
      <c r="AL52" s="9"/>
      <c r="AM52" s="44"/>
      <c r="AN52" s="13" t="s">
        <v>328</v>
      </c>
      <c r="AO52" s="13" t="s">
        <v>329</v>
      </c>
      <c r="AP52" s="14"/>
    </row>
    <row r="53" spans="1:42" ht="16.5" customHeight="1">
      <c r="A53" s="15" t="s">
        <v>56</v>
      </c>
      <c r="B53" s="16" t="s">
        <v>57</v>
      </c>
      <c r="C53" s="17"/>
      <c r="D53" s="18"/>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45"/>
      <c r="AN53" s="22" t="s">
        <v>39</v>
      </c>
      <c r="AO53" s="22" t="s">
        <v>40</v>
      </c>
      <c r="AP53" s="14"/>
    </row>
    <row r="54" spans="1:41" ht="16.5" customHeight="1">
      <c r="A54" s="23" t="s">
        <v>280</v>
      </c>
      <c r="B54" s="23">
        <v>9001</v>
      </c>
      <c r="C54" s="85" t="s">
        <v>337</v>
      </c>
      <c r="D54" s="285" t="s">
        <v>282</v>
      </c>
      <c r="E54" s="241"/>
      <c r="F54" s="241"/>
      <c r="G54" s="241"/>
      <c r="H54" s="241"/>
      <c r="I54" s="241"/>
      <c r="J54" s="241"/>
      <c r="K54" s="242"/>
      <c r="L54" s="286" t="s">
        <v>106</v>
      </c>
      <c r="M54" s="287"/>
      <c r="N54" s="287"/>
      <c r="O54" s="287"/>
      <c r="P54" s="287"/>
      <c r="Q54" s="287"/>
      <c r="R54" s="287"/>
      <c r="S54" s="128"/>
      <c r="T54" s="128"/>
      <c r="U54" s="128"/>
      <c r="V54" s="128"/>
      <c r="W54" s="128"/>
      <c r="X54" s="128"/>
      <c r="Y54" s="128"/>
      <c r="Z54" s="128"/>
      <c r="AA54" s="84"/>
      <c r="AB54" s="289">
        <v>1647</v>
      </c>
      <c r="AC54" s="249"/>
      <c r="AD54" s="33" t="s">
        <v>40</v>
      </c>
      <c r="AE54" s="33"/>
      <c r="AF54" s="43"/>
      <c r="AG54" s="8"/>
      <c r="AH54" s="9"/>
      <c r="AI54" s="9"/>
      <c r="AJ54" s="9"/>
      <c r="AK54" s="10"/>
      <c r="AL54" s="77"/>
      <c r="AM54" s="26"/>
      <c r="AN54" s="62">
        <f>ROUND(AB54*$AJ$45,0)</f>
        <v>1153</v>
      </c>
      <c r="AO54" s="28" t="s">
        <v>58</v>
      </c>
    </row>
    <row r="55" spans="1:41" ht="16.5" customHeight="1">
      <c r="A55" s="130" t="s">
        <v>280</v>
      </c>
      <c r="B55" s="130">
        <v>9002</v>
      </c>
      <c r="C55" s="163" t="s">
        <v>338</v>
      </c>
      <c r="D55" s="243"/>
      <c r="E55" s="244"/>
      <c r="F55" s="244"/>
      <c r="G55" s="244"/>
      <c r="H55" s="244"/>
      <c r="I55" s="244"/>
      <c r="J55" s="244"/>
      <c r="K55" s="245"/>
      <c r="L55" s="164"/>
      <c r="M55" s="165"/>
      <c r="N55" s="165"/>
      <c r="O55" s="165"/>
      <c r="P55" s="165"/>
      <c r="Q55" s="165"/>
      <c r="R55" s="165"/>
      <c r="S55" s="165"/>
      <c r="T55" s="165"/>
      <c r="U55" s="165"/>
      <c r="V55" s="165"/>
      <c r="W55" s="165"/>
      <c r="X55" s="165"/>
      <c r="Y55" s="165"/>
      <c r="Z55" s="165"/>
      <c r="AA55" s="164"/>
      <c r="AB55" s="290">
        <v>54</v>
      </c>
      <c r="AC55" s="222"/>
      <c r="AD55" s="142" t="s">
        <v>40</v>
      </c>
      <c r="AE55" s="142"/>
      <c r="AF55" s="167"/>
      <c r="AG55" s="57"/>
      <c r="AH55" s="30" t="s">
        <v>112</v>
      </c>
      <c r="AI55" s="14"/>
      <c r="AJ55" s="14"/>
      <c r="AK55" s="30"/>
      <c r="AL55" s="70"/>
      <c r="AM55" s="52"/>
      <c r="AN55" s="169">
        <f>ROUND(AB55*$AJ$45,0)</f>
        <v>38</v>
      </c>
      <c r="AO55" s="140" t="s">
        <v>284</v>
      </c>
    </row>
    <row r="56" spans="1:41" ht="16.5" customHeight="1">
      <c r="A56" s="23" t="s">
        <v>280</v>
      </c>
      <c r="B56" s="23">
        <v>9011</v>
      </c>
      <c r="C56" s="85" t="s">
        <v>339</v>
      </c>
      <c r="D56" s="121"/>
      <c r="E56" s="122"/>
      <c r="F56" s="122"/>
      <c r="G56" s="122"/>
      <c r="H56" s="122"/>
      <c r="I56" s="122"/>
      <c r="J56" s="122"/>
      <c r="K56" s="123"/>
      <c r="L56" s="286" t="s">
        <v>286</v>
      </c>
      <c r="M56" s="287"/>
      <c r="N56" s="287"/>
      <c r="O56" s="287"/>
      <c r="P56" s="287"/>
      <c r="Q56" s="287"/>
      <c r="R56" s="287"/>
      <c r="S56" s="128"/>
      <c r="T56" s="128"/>
      <c r="U56" s="128"/>
      <c r="V56" s="128"/>
      <c r="W56" s="128"/>
      <c r="X56" s="128"/>
      <c r="Y56" s="128"/>
      <c r="Z56" s="128"/>
      <c r="AA56" s="84"/>
      <c r="AB56" s="289">
        <v>3377</v>
      </c>
      <c r="AC56" s="249"/>
      <c r="AD56" s="33" t="s">
        <v>40</v>
      </c>
      <c r="AE56" s="33"/>
      <c r="AF56" s="43"/>
      <c r="AG56" s="57"/>
      <c r="AH56" s="14"/>
      <c r="AI56" s="126" t="s">
        <v>333</v>
      </c>
      <c r="AJ56" s="316">
        <v>0.7</v>
      </c>
      <c r="AK56" s="316"/>
      <c r="AL56" s="70"/>
      <c r="AM56" s="52"/>
      <c r="AN56" s="62">
        <f>ROUND(AB56*$AJ$45,0)</f>
        <v>2364</v>
      </c>
      <c r="AO56" s="28" t="s">
        <v>58</v>
      </c>
    </row>
    <row r="57" spans="1:41" ht="16.5" customHeight="1">
      <c r="A57" s="130" t="s">
        <v>280</v>
      </c>
      <c r="B57" s="130">
        <v>9012</v>
      </c>
      <c r="C57" s="163" t="s">
        <v>340</v>
      </c>
      <c r="D57" s="177"/>
      <c r="E57" s="178"/>
      <c r="F57" s="178"/>
      <c r="G57" s="178"/>
      <c r="H57" s="178"/>
      <c r="I57" s="178"/>
      <c r="J57" s="178"/>
      <c r="K57" s="179"/>
      <c r="L57" s="164"/>
      <c r="M57" s="165"/>
      <c r="N57" s="165"/>
      <c r="O57" s="165"/>
      <c r="P57" s="165"/>
      <c r="Q57" s="165"/>
      <c r="R57" s="165"/>
      <c r="S57" s="165"/>
      <c r="T57" s="165"/>
      <c r="U57" s="165"/>
      <c r="V57" s="165"/>
      <c r="W57" s="165"/>
      <c r="X57" s="165"/>
      <c r="Y57" s="165"/>
      <c r="Z57" s="165"/>
      <c r="AA57" s="164"/>
      <c r="AB57" s="290">
        <v>111</v>
      </c>
      <c r="AC57" s="222"/>
      <c r="AD57" s="142" t="s">
        <v>40</v>
      </c>
      <c r="AE57" s="142"/>
      <c r="AF57" s="167"/>
      <c r="AG57" s="57"/>
      <c r="AH57" s="14"/>
      <c r="AI57" s="14"/>
      <c r="AJ57" s="14"/>
      <c r="AK57" s="30"/>
      <c r="AL57" s="70"/>
      <c r="AM57" s="52"/>
      <c r="AN57" s="169">
        <f>ROUND(AB57*$AJ$45,0)</f>
        <v>78</v>
      </c>
      <c r="AO57" s="140" t="s">
        <v>284</v>
      </c>
    </row>
    <row r="58" spans="1:41" ht="16.5" customHeight="1">
      <c r="A58" s="23" t="s">
        <v>280</v>
      </c>
      <c r="B58" s="23">
        <v>9003</v>
      </c>
      <c r="C58" s="85" t="s">
        <v>341</v>
      </c>
      <c r="D58" s="121"/>
      <c r="E58" s="122"/>
      <c r="F58" s="122"/>
      <c r="G58" s="122"/>
      <c r="H58" s="122"/>
      <c r="I58" s="122"/>
      <c r="J58" s="122"/>
      <c r="K58" s="123"/>
      <c r="L58" s="291" t="s">
        <v>106</v>
      </c>
      <c r="M58" s="292"/>
      <c r="N58" s="292"/>
      <c r="O58" s="292"/>
      <c r="P58" s="292"/>
      <c r="Q58" s="292"/>
      <c r="R58" s="292"/>
      <c r="S58" s="293" t="s">
        <v>107</v>
      </c>
      <c r="T58" s="322"/>
      <c r="U58" s="322"/>
      <c r="V58" s="322"/>
      <c r="W58" s="322"/>
      <c r="X58" s="322"/>
      <c r="Y58" s="322"/>
      <c r="Z58" s="322"/>
      <c r="AA58" s="129"/>
      <c r="AB58" s="289">
        <v>378</v>
      </c>
      <c r="AC58" s="249"/>
      <c r="AD58" s="33" t="s">
        <v>40</v>
      </c>
      <c r="AE58" s="33"/>
      <c r="AF58" s="43"/>
      <c r="AG58" s="57"/>
      <c r="AH58" s="14"/>
      <c r="AI58" s="14"/>
      <c r="AJ58" s="14"/>
      <c r="AK58" s="30"/>
      <c r="AL58" s="70"/>
      <c r="AM58" s="52"/>
      <c r="AN58" s="62">
        <f>ROUND(AB58*$AJ$45,0)</f>
        <v>265</v>
      </c>
      <c r="AO58" s="28" t="s">
        <v>108</v>
      </c>
    </row>
    <row r="59" spans="1:41" ht="16.5" customHeight="1">
      <c r="A59" s="23" t="s">
        <v>280</v>
      </c>
      <c r="B59" s="23">
        <v>9013</v>
      </c>
      <c r="C59" s="85" t="s">
        <v>342</v>
      </c>
      <c r="D59" s="78"/>
      <c r="E59" s="79"/>
      <c r="F59" s="79"/>
      <c r="G59" s="79"/>
      <c r="H59" s="79"/>
      <c r="I59" s="79"/>
      <c r="J59" s="79"/>
      <c r="K59" s="80"/>
      <c r="L59" s="323" t="s">
        <v>286</v>
      </c>
      <c r="M59" s="324"/>
      <c r="N59" s="324"/>
      <c r="O59" s="324"/>
      <c r="P59" s="324"/>
      <c r="Q59" s="324"/>
      <c r="R59" s="324"/>
      <c r="S59" s="293" t="s">
        <v>290</v>
      </c>
      <c r="T59" s="322"/>
      <c r="U59" s="322"/>
      <c r="V59" s="322"/>
      <c r="W59" s="322"/>
      <c r="X59" s="322"/>
      <c r="Y59" s="322"/>
      <c r="Z59" s="322"/>
      <c r="AA59" s="129"/>
      <c r="AB59" s="289">
        <v>389</v>
      </c>
      <c r="AC59" s="249"/>
      <c r="AD59" s="33" t="s">
        <v>40</v>
      </c>
      <c r="AE59" s="33"/>
      <c r="AF59" s="43"/>
      <c r="AG59" s="18"/>
      <c r="AH59" s="19"/>
      <c r="AI59" s="19"/>
      <c r="AJ59" s="19"/>
      <c r="AK59" s="20"/>
      <c r="AL59" s="72"/>
      <c r="AM59" s="49"/>
      <c r="AN59" s="62">
        <f>ROUND(AB59*$AJ$45,0)</f>
        <v>272</v>
      </c>
      <c r="AO59" s="50"/>
    </row>
    <row r="62" ht="16.5" customHeight="1">
      <c r="B62" s="4"/>
    </row>
    <row r="64" spans="2:42" ht="16.5" customHeight="1">
      <c r="B64" s="4"/>
      <c r="AP64" s="14"/>
    </row>
    <row r="65" ht="16.5" customHeight="1">
      <c r="AP65" s="14"/>
    </row>
  </sheetData>
  <sheetProtection/>
  <mergeCells count="78">
    <mergeCell ref="AJ56:AK56"/>
    <mergeCell ref="AB57:AC57"/>
    <mergeCell ref="L58:R58"/>
    <mergeCell ref="S58:Z58"/>
    <mergeCell ref="AB58:AC58"/>
    <mergeCell ref="L59:R59"/>
    <mergeCell ref="S59:Z59"/>
    <mergeCell ref="AB59:AC59"/>
    <mergeCell ref="D54:K55"/>
    <mergeCell ref="L54:R54"/>
    <mergeCell ref="AB54:AC54"/>
    <mergeCell ref="AB55:AC55"/>
    <mergeCell ref="L56:R56"/>
    <mergeCell ref="AB56:AC56"/>
    <mergeCell ref="L47:R47"/>
    <mergeCell ref="S47:Z47"/>
    <mergeCell ref="AB47:AC47"/>
    <mergeCell ref="L48:R48"/>
    <mergeCell ref="S48:Z48"/>
    <mergeCell ref="AB48:AC48"/>
    <mergeCell ref="D43:K44"/>
    <mergeCell ref="L43:R43"/>
    <mergeCell ref="AB43:AC43"/>
    <mergeCell ref="AB44:AC44"/>
    <mergeCell ref="AB46:AC46"/>
    <mergeCell ref="L45:R45"/>
    <mergeCell ref="AB45:AC45"/>
    <mergeCell ref="AJ45:AK45"/>
    <mergeCell ref="L31:R32"/>
    <mergeCell ref="AG31:AH31"/>
    <mergeCell ref="AG32:AH32"/>
    <mergeCell ref="AI37:AJ37"/>
    <mergeCell ref="D33:K33"/>
    <mergeCell ref="D34:K34"/>
    <mergeCell ref="AI36:AJ36"/>
    <mergeCell ref="S25:AF25"/>
    <mergeCell ref="AG25:AH25"/>
    <mergeCell ref="AG26:AH26"/>
    <mergeCell ref="D27:K32"/>
    <mergeCell ref="L27:R28"/>
    <mergeCell ref="AG27:AH27"/>
    <mergeCell ref="AG28:AH28"/>
    <mergeCell ref="L29:R30"/>
    <mergeCell ref="AG29:AH29"/>
    <mergeCell ref="AG30:AH30"/>
    <mergeCell ref="AG18:AH18"/>
    <mergeCell ref="AG19:AH19"/>
    <mergeCell ref="AG20:AH20"/>
    <mergeCell ref="AG21:AH21"/>
    <mergeCell ref="D22:G25"/>
    <mergeCell ref="H22:R24"/>
    <mergeCell ref="AG22:AH22"/>
    <mergeCell ref="AG23:AH23"/>
    <mergeCell ref="AG24:AH24"/>
    <mergeCell ref="H25:R25"/>
    <mergeCell ref="E12:Q13"/>
    <mergeCell ref="AG12:AH12"/>
    <mergeCell ref="AG13:AH13"/>
    <mergeCell ref="AG14:AH14"/>
    <mergeCell ref="AG15:AH15"/>
    <mergeCell ref="E16:Q17"/>
    <mergeCell ref="S16:Y16"/>
    <mergeCell ref="AG16:AH16"/>
    <mergeCell ref="S17:Y17"/>
    <mergeCell ref="AG17:AH17"/>
    <mergeCell ref="AG9:AH9"/>
    <mergeCell ref="L10:R10"/>
    <mergeCell ref="S10:AB10"/>
    <mergeCell ref="AG10:AH10"/>
    <mergeCell ref="L11:R11"/>
    <mergeCell ref="S11:AB11"/>
    <mergeCell ref="AG11:AH11"/>
    <mergeCell ref="D6:K7"/>
    <mergeCell ref="L6:AB6"/>
    <mergeCell ref="AG6:AH6"/>
    <mergeCell ref="AG7:AH7"/>
    <mergeCell ref="L8:AB8"/>
    <mergeCell ref="AG8:AH8"/>
  </mergeCells>
  <printOptions horizontalCentered="1"/>
  <pageMargins left="0.3937007874015748" right="0.3937007874015748" top="0.7874015748031497" bottom="0.5905511811023623" header="0.5118110236220472" footer="0.31496062992125984"/>
  <pageSetup firstPageNumber="13" useFirstPageNumber="1" horizontalDpi="600" verticalDpi="600" orientation="portrait" paperSize="9" scale="63" r:id="rId1"/>
</worksheet>
</file>

<file path=xl/worksheets/sheet6.xml><?xml version="1.0" encoding="utf-8"?>
<worksheet xmlns="http://schemas.openxmlformats.org/spreadsheetml/2006/main" xmlns:r="http://schemas.openxmlformats.org/officeDocument/2006/relationships">
  <dimension ref="A1:AP61"/>
  <sheetViews>
    <sheetView view="pageBreakPreview" zoomScale="75" zoomScaleNormal="75" zoomScaleSheetLayoutView="75" zoomScalePageLayoutView="0" workbookViewId="0" topLeftCell="A1">
      <selection activeCell="L24" sqref="L24:R25"/>
    </sheetView>
  </sheetViews>
  <sheetFormatPr defaultColWidth="9.00390625" defaultRowHeight="16.5" customHeight="1"/>
  <cols>
    <col min="1" max="1" width="4.50390625" style="1" customWidth="1"/>
    <col min="2" max="2" width="7.625" style="1" customWidth="1"/>
    <col min="3" max="3" width="30.625" style="1" customWidth="1"/>
    <col min="4" max="18" width="2.375" style="2" customWidth="1"/>
    <col min="19" max="19" width="2.625" style="2" customWidth="1"/>
    <col min="20" max="26" width="2.375" style="2" customWidth="1"/>
    <col min="27" max="29" width="2.625" style="2" customWidth="1"/>
    <col min="30" max="32" width="2.375" style="2" customWidth="1"/>
    <col min="33" max="34" width="2.625" style="2" customWidth="1"/>
    <col min="35" max="39" width="2.375" style="2" customWidth="1"/>
    <col min="40" max="41" width="8.625" style="1" customWidth="1"/>
    <col min="42" max="42" width="2.75390625" style="1" customWidth="1"/>
    <col min="43" max="16384" width="9.00390625" style="1" customWidth="1"/>
  </cols>
  <sheetData>
    <row r="1" spans="4:40" ht="18.75" customHeight="1">
      <c r="D1" s="1"/>
      <c r="E1" s="1"/>
      <c r="F1" s="1"/>
      <c r="G1" s="1"/>
      <c r="H1" s="1"/>
      <c r="I1" s="1"/>
      <c r="J1" s="1"/>
      <c r="Q1" s="1"/>
      <c r="R1" s="1"/>
      <c r="S1" s="1"/>
      <c r="T1" s="1"/>
      <c r="U1" s="1"/>
      <c r="V1" s="1"/>
      <c r="W1" s="1"/>
      <c r="X1" s="1"/>
      <c r="Y1" s="1"/>
      <c r="Z1" s="1"/>
      <c r="AA1" s="1"/>
      <c r="AB1" s="1"/>
      <c r="AC1" s="1"/>
      <c r="AD1" s="1"/>
      <c r="AE1" s="1"/>
      <c r="AF1" s="1"/>
      <c r="AG1" s="1"/>
      <c r="AH1" s="1"/>
      <c r="AI1" s="1"/>
      <c r="AJ1" s="1"/>
      <c r="AK1" s="1"/>
      <c r="AL1" s="1"/>
      <c r="AM1" s="1"/>
      <c r="AN1" s="82" t="s">
        <v>105</v>
      </c>
    </row>
    <row r="2" spans="1:39" ht="16.5" customHeight="1">
      <c r="A2" s="4" t="s">
        <v>113</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1:39" ht="16.5" customHeight="1">
      <c r="A3" s="1" t="s">
        <v>144</v>
      </c>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42" ht="16.5" customHeight="1">
      <c r="A4" s="5" t="s">
        <v>51</v>
      </c>
      <c r="B4" s="6"/>
      <c r="C4" s="54" t="s">
        <v>52</v>
      </c>
      <c r="D4" s="8"/>
      <c r="E4" s="9"/>
      <c r="F4" s="9"/>
      <c r="G4" s="9"/>
      <c r="H4" s="9"/>
      <c r="I4" s="9"/>
      <c r="J4" s="9"/>
      <c r="K4" s="9"/>
      <c r="L4" s="9"/>
      <c r="M4" s="9"/>
      <c r="N4" s="9"/>
      <c r="O4" s="9"/>
      <c r="P4" s="9"/>
      <c r="Q4" s="9"/>
      <c r="R4" s="9"/>
      <c r="S4" s="55"/>
      <c r="T4" s="56" t="s">
        <v>53</v>
      </c>
      <c r="U4" s="56"/>
      <c r="V4" s="9"/>
      <c r="W4" s="9"/>
      <c r="X4" s="9"/>
      <c r="Y4" s="9"/>
      <c r="Z4" s="9"/>
      <c r="AA4" s="9"/>
      <c r="AB4" s="9"/>
      <c r="AC4" s="9"/>
      <c r="AD4" s="9"/>
      <c r="AE4" s="9"/>
      <c r="AF4" s="9"/>
      <c r="AG4" s="9"/>
      <c r="AH4" s="9"/>
      <c r="AI4" s="9"/>
      <c r="AJ4" s="9"/>
      <c r="AK4" s="9"/>
      <c r="AL4" s="9"/>
      <c r="AM4" s="44"/>
      <c r="AN4" s="13" t="s">
        <v>54</v>
      </c>
      <c r="AO4" s="13" t="s">
        <v>55</v>
      </c>
      <c r="AP4" s="14"/>
    </row>
    <row r="5" spans="1:42" ht="16.5" customHeight="1">
      <c r="A5" s="15" t="s">
        <v>56</v>
      </c>
      <c r="B5" s="16" t="s">
        <v>57</v>
      </c>
      <c r="C5" s="17"/>
      <c r="D5" s="57"/>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45"/>
      <c r="AN5" s="22" t="s">
        <v>39</v>
      </c>
      <c r="AO5" s="58" t="s">
        <v>40</v>
      </c>
      <c r="AP5" s="14"/>
    </row>
    <row r="6" spans="1:41" ht="16.5" customHeight="1">
      <c r="A6" s="23" t="s">
        <v>25</v>
      </c>
      <c r="B6" s="23">
        <v>1111</v>
      </c>
      <c r="C6" s="85" t="s">
        <v>26</v>
      </c>
      <c r="D6" s="285" t="s">
        <v>130</v>
      </c>
      <c r="E6" s="241"/>
      <c r="F6" s="241"/>
      <c r="G6" s="241"/>
      <c r="H6" s="241"/>
      <c r="I6" s="241"/>
      <c r="J6" s="241"/>
      <c r="K6" s="242"/>
      <c r="L6" s="286" t="s">
        <v>106</v>
      </c>
      <c r="M6" s="287"/>
      <c r="N6" s="287"/>
      <c r="O6" s="287"/>
      <c r="P6" s="287"/>
      <c r="Q6" s="287"/>
      <c r="R6" s="287"/>
      <c r="S6" s="287"/>
      <c r="T6" s="287"/>
      <c r="U6" s="287"/>
      <c r="V6" s="287"/>
      <c r="W6" s="287"/>
      <c r="X6" s="287"/>
      <c r="Y6" s="287"/>
      <c r="Z6" s="287"/>
      <c r="AA6" s="287"/>
      <c r="AB6" s="288"/>
      <c r="AC6" s="33"/>
      <c r="AD6" s="33"/>
      <c r="AE6" s="33"/>
      <c r="AF6" s="43"/>
      <c r="AG6" s="289">
        <v>1647</v>
      </c>
      <c r="AH6" s="249"/>
      <c r="AI6" s="33" t="s">
        <v>40</v>
      </c>
      <c r="AJ6" s="33"/>
      <c r="AK6" s="33"/>
      <c r="AL6" s="61"/>
      <c r="AM6" s="39"/>
      <c r="AN6" s="62">
        <f>AG6</f>
        <v>1647</v>
      </c>
      <c r="AO6" s="28" t="s">
        <v>58</v>
      </c>
    </row>
    <row r="7" spans="1:41" ht="16.5" customHeight="1">
      <c r="A7" s="23" t="s">
        <v>25</v>
      </c>
      <c r="B7" s="23">
        <v>1121</v>
      </c>
      <c r="C7" s="85" t="s">
        <v>27</v>
      </c>
      <c r="D7" s="275"/>
      <c r="E7" s="276"/>
      <c r="F7" s="276"/>
      <c r="G7" s="276"/>
      <c r="H7" s="276"/>
      <c r="I7" s="276"/>
      <c r="J7" s="276"/>
      <c r="K7" s="277"/>
      <c r="L7" s="286" t="s">
        <v>147</v>
      </c>
      <c r="M7" s="287"/>
      <c r="N7" s="287"/>
      <c r="O7" s="287"/>
      <c r="P7" s="287"/>
      <c r="Q7" s="287"/>
      <c r="R7" s="287"/>
      <c r="S7" s="287"/>
      <c r="T7" s="287"/>
      <c r="U7" s="287"/>
      <c r="V7" s="287"/>
      <c r="W7" s="287"/>
      <c r="X7" s="287"/>
      <c r="Y7" s="287"/>
      <c r="Z7" s="287"/>
      <c r="AA7" s="287"/>
      <c r="AB7" s="288"/>
      <c r="AC7" s="33"/>
      <c r="AD7" s="33"/>
      <c r="AE7" s="33"/>
      <c r="AF7" s="43"/>
      <c r="AG7" s="289">
        <v>3377</v>
      </c>
      <c r="AH7" s="249"/>
      <c r="AI7" s="33" t="s">
        <v>40</v>
      </c>
      <c r="AJ7" s="33"/>
      <c r="AK7" s="33"/>
      <c r="AL7" s="61"/>
      <c r="AM7" s="39"/>
      <c r="AN7" s="62">
        <f>AG7</f>
        <v>3377</v>
      </c>
      <c r="AO7" s="28" t="s">
        <v>58</v>
      </c>
    </row>
    <row r="8" spans="1:41" ht="16.5" customHeight="1">
      <c r="A8" s="23" t="s">
        <v>25</v>
      </c>
      <c r="B8" s="23">
        <v>1113</v>
      </c>
      <c r="C8" s="85" t="s">
        <v>136</v>
      </c>
      <c r="D8" s="89"/>
      <c r="E8" s="90"/>
      <c r="F8" s="90"/>
      <c r="G8" s="90"/>
      <c r="H8" s="90"/>
      <c r="I8" s="90"/>
      <c r="J8" s="90"/>
      <c r="K8" s="91"/>
      <c r="L8" s="291" t="s">
        <v>106</v>
      </c>
      <c r="M8" s="292"/>
      <c r="N8" s="292"/>
      <c r="O8" s="292"/>
      <c r="P8" s="292"/>
      <c r="Q8" s="292"/>
      <c r="R8" s="292"/>
      <c r="S8" s="293" t="s">
        <v>107</v>
      </c>
      <c r="T8" s="293"/>
      <c r="U8" s="293"/>
      <c r="V8" s="293"/>
      <c r="W8" s="293"/>
      <c r="X8" s="293"/>
      <c r="Y8" s="293"/>
      <c r="Z8" s="293"/>
      <c r="AA8" s="293"/>
      <c r="AB8" s="294"/>
      <c r="AC8" s="33"/>
      <c r="AD8" s="33"/>
      <c r="AE8" s="33"/>
      <c r="AF8" s="43"/>
      <c r="AG8" s="289">
        <v>378</v>
      </c>
      <c r="AH8" s="249"/>
      <c r="AI8" s="33" t="s">
        <v>40</v>
      </c>
      <c r="AJ8" s="33"/>
      <c r="AK8" s="33"/>
      <c r="AL8" s="61"/>
      <c r="AM8" s="39"/>
      <c r="AN8" s="62">
        <f>AG8</f>
        <v>378</v>
      </c>
      <c r="AO8" s="28" t="s">
        <v>108</v>
      </c>
    </row>
    <row r="9" spans="1:41" ht="16.5" customHeight="1">
      <c r="A9" s="23" t="s">
        <v>25</v>
      </c>
      <c r="B9" s="23">
        <v>1123</v>
      </c>
      <c r="C9" s="85" t="s">
        <v>137</v>
      </c>
      <c r="D9" s="78"/>
      <c r="E9" s="79"/>
      <c r="F9" s="79"/>
      <c r="G9" s="79"/>
      <c r="H9" s="79"/>
      <c r="I9" s="79"/>
      <c r="J9" s="79"/>
      <c r="K9" s="80"/>
      <c r="L9" s="291" t="s">
        <v>147</v>
      </c>
      <c r="M9" s="292"/>
      <c r="N9" s="292"/>
      <c r="O9" s="292"/>
      <c r="P9" s="292"/>
      <c r="Q9" s="292"/>
      <c r="R9" s="292"/>
      <c r="S9" s="293" t="s">
        <v>152</v>
      </c>
      <c r="T9" s="293"/>
      <c r="U9" s="293"/>
      <c r="V9" s="293"/>
      <c r="W9" s="293"/>
      <c r="X9" s="293"/>
      <c r="Y9" s="293"/>
      <c r="Z9" s="293"/>
      <c r="AA9" s="293"/>
      <c r="AB9" s="294"/>
      <c r="AC9" s="33"/>
      <c r="AD9" s="33"/>
      <c r="AE9" s="33"/>
      <c r="AF9" s="43"/>
      <c r="AG9" s="289">
        <v>389</v>
      </c>
      <c r="AH9" s="249"/>
      <c r="AI9" s="33" t="s">
        <v>40</v>
      </c>
      <c r="AJ9" s="33"/>
      <c r="AK9" s="33"/>
      <c r="AL9" s="61"/>
      <c r="AM9" s="39"/>
      <c r="AN9" s="62">
        <f>AG9</f>
        <v>389</v>
      </c>
      <c r="AO9" s="50"/>
    </row>
    <row r="10" spans="1:41" ht="16.5" customHeight="1">
      <c r="A10" s="23" t="s">
        <v>25</v>
      </c>
      <c r="B10" s="23">
        <v>8110</v>
      </c>
      <c r="C10" s="81" t="s">
        <v>114</v>
      </c>
      <c r="D10" s="24"/>
      <c r="E10" s="236" t="s">
        <v>48</v>
      </c>
      <c r="F10" s="241"/>
      <c r="G10" s="241"/>
      <c r="H10" s="241"/>
      <c r="I10" s="241"/>
      <c r="J10" s="241"/>
      <c r="K10" s="241"/>
      <c r="L10" s="241"/>
      <c r="M10" s="241"/>
      <c r="N10" s="241"/>
      <c r="O10" s="241"/>
      <c r="P10" s="241"/>
      <c r="Q10" s="241"/>
      <c r="R10" s="26"/>
      <c r="S10" s="33"/>
      <c r="T10" s="33"/>
      <c r="U10" s="33"/>
      <c r="V10" s="33"/>
      <c r="W10" s="33"/>
      <c r="X10" s="32"/>
      <c r="Y10" s="33"/>
      <c r="Z10" s="32"/>
      <c r="AA10" s="33"/>
      <c r="AB10" s="33"/>
      <c r="AC10" s="33"/>
      <c r="AD10" s="33"/>
      <c r="AE10" s="33"/>
      <c r="AF10" s="32" t="s">
        <v>45</v>
      </c>
      <c r="AG10" s="248">
        <v>0.05</v>
      </c>
      <c r="AH10" s="248"/>
      <c r="AI10" s="64"/>
      <c r="AJ10" s="33" t="s">
        <v>46</v>
      </c>
      <c r="AK10" s="87"/>
      <c r="AL10" s="61"/>
      <c r="AM10" s="39"/>
      <c r="AN10" s="62"/>
      <c r="AO10" s="28" t="s">
        <v>58</v>
      </c>
    </row>
    <row r="11" spans="1:41" ht="16.5" customHeight="1">
      <c r="A11" s="23" t="s">
        <v>25</v>
      </c>
      <c r="B11" s="23">
        <v>8112</v>
      </c>
      <c r="C11" s="81" t="s">
        <v>115</v>
      </c>
      <c r="D11" s="40"/>
      <c r="E11" s="327"/>
      <c r="F11" s="327"/>
      <c r="G11" s="327"/>
      <c r="H11" s="327"/>
      <c r="I11" s="327"/>
      <c r="J11" s="327"/>
      <c r="K11" s="327"/>
      <c r="L11" s="327"/>
      <c r="M11" s="327"/>
      <c r="N11" s="327"/>
      <c r="O11" s="327"/>
      <c r="P11" s="327"/>
      <c r="Q11" s="327"/>
      <c r="R11" s="49"/>
      <c r="S11" s="33"/>
      <c r="T11" s="33"/>
      <c r="U11" s="33"/>
      <c r="V11" s="33"/>
      <c r="W11" s="33"/>
      <c r="X11" s="32"/>
      <c r="Y11" s="33"/>
      <c r="Z11" s="32"/>
      <c r="AA11" s="33"/>
      <c r="AB11" s="33"/>
      <c r="AC11" s="33"/>
      <c r="AD11" s="33"/>
      <c r="AE11" s="33"/>
      <c r="AF11" s="32" t="s">
        <v>45</v>
      </c>
      <c r="AG11" s="248">
        <v>0.05</v>
      </c>
      <c r="AH11" s="248"/>
      <c r="AI11" s="64"/>
      <c r="AJ11" s="33" t="s">
        <v>46</v>
      </c>
      <c r="AK11" s="87"/>
      <c r="AL11" s="61"/>
      <c r="AM11" s="39"/>
      <c r="AN11" s="62"/>
      <c r="AO11" s="83" t="s">
        <v>108</v>
      </c>
    </row>
    <row r="12" spans="1:41" ht="16.5" customHeight="1">
      <c r="A12" s="23" t="s">
        <v>25</v>
      </c>
      <c r="B12" s="23">
        <v>6109</v>
      </c>
      <c r="C12" s="81" t="s">
        <v>116</v>
      </c>
      <c r="D12" s="65"/>
      <c r="E12" s="66" t="s">
        <v>59</v>
      </c>
      <c r="F12" s="67"/>
      <c r="G12" s="67"/>
      <c r="H12" s="67"/>
      <c r="I12" s="67"/>
      <c r="J12" s="67"/>
      <c r="K12" s="67"/>
      <c r="L12" s="67"/>
      <c r="M12" s="67"/>
      <c r="N12" s="68"/>
      <c r="O12" s="30"/>
      <c r="P12" s="30"/>
      <c r="Q12" s="30"/>
      <c r="R12" s="30"/>
      <c r="S12" s="93"/>
      <c r="T12" s="94"/>
      <c r="U12" s="69"/>
      <c r="V12" s="69"/>
      <c r="W12" s="68"/>
      <c r="X12" s="30"/>
      <c r="Y12" s="30"/>
      <c r="Z12" s="30"/>
      <c r="AA12" s="33"/>
      <c r="AB12" s="33"/>
      <c r="AC12" s="33"/>
      <c r="AD12" s="33"/>
      <c r="AE12" s="33"/>
      <c r="AF12" s="30"/>
      <c r="AG12" s="296">
        <v>240</v>
      </c>
      <c r="AH12" s="296"/>
      <c r="AI12" s="10" t="s">
        <v>60</v>
      </c>
      <c r="AL12" s="70"/>
      <c r="AM12" s="52"/>
      <c r="AN12" s="62">
        <f>AG12</f>
        <v>240</v>
      </c>
      <c r="AO12" s="28" t="s">
        <v>58</v>
      </c>
    </row>
    <row r="13" spans="1:41" ht="16.5" customHeight="1">
      <c r="A13" s="23" t="s">
        <v>25</v>
      </c>
      <c r="B13" s="23">
        <v>6105</v>
      </c>
      <c r="C13" s="85" t="s">
        <v>117</v>
      </c>
      <c r="D13" s="95"/>
      <c r="E13" s="236" t="s">
        <v>131</v>
      </c>
      <c r="F13" s="241"/>
      <c r="G13" s="241"/>
      <c r="H13" s="241"/>
      <c r="I13" s="241"/>
      <c r="J13" s="241"/>
      <c r="K13" s="241"/>
      <c r="L13" s="241"/>
      <c r="M13" s="241"/>
      <c r="N13" s="241"/>
      <c r="O13" s="241"/>
      <c r="P13" s="241"/>
      <c r="Q13" s="241"/>
      <c r="R13" s="88"/>
      <c r="S13" s="291" t="s">
        <v>106</v>
      </c>
      <c r="T13" s="292"/>
      <c r="U13" s="292"/>
      <c r="V13" s="292"/>
      <c r="W13" s="292"/>
      <c r="X13" s="292"/>
      <c r="Y13" s="292"/>
      <c r="Z13" s="33"/>
      <c r="AA13" s="33"/>
      <c r="AB13" s="33"/>
      <c r="AC13" s="33"/>
      <c r="AD13" s="33"/>
      <c r="AE13" s="33"/>
      <c r="AF13" s="33"/>
      <c r="AG13" s="249">
        <v>376</v>
      </c>
      <c r="AH13" s="249"/>
      <c r="AI13" s="33" t="s">
        <v>61</v>
      </c>
      <c r="AJ13" s="33"/>
      <c r="AK13" s="33"/>
      <c r="AL13" s="61"/>
      <c r="AM13" s="39"/>
      <c r="AN13" s="62">
        <f>-AG13</f>
        <v>-376</v>
      </c>
      <c r="AO13" s="63"/>
    </row>
    <row r="14" spans="1:41" ht="16.5" customHeight="1">
      <c r="A14" s="23" t="s">
        <v>25</v>
      </c>
      <c r="B14" s="23">
        <v>6106</v>
      </c>
      <c r="C14" s="85" t="s">
        <v>118</v>
      </c>
      <c r="D14" s="71"/>
      <c r="E14" s="295"/>
      <c r="F14" s="295"/>
      <c r="G14" s="295"/>
      <c r="H14" s="295"/>
      <c r="I14" s="295"/>
      <c r="J14" s="295"/>
      <c r="K14" s="295"/>
      <c r="L14" s="295"/>
      <c r="M14" s="295"/>
      <c r="N14" s="295"/>
      <c r="O14" s="295"/>
      <c r="P14" s="295"/>
      <c r="Q14" s="295"/>
      <c r="R14" s="92"/>
      <c r="S14" s="291" t="s">
        <v>147</v>
      </c>
      <c r="T14" s="292"/>
      <c r="U14" s="292"/>
      <c r="V14" s="292"/>
      <c r="W14" s="292"/>
      <c r="X14" s="292"/>
      <c r="Y14" s="292"/>
      <c r="Z14" s="20"/>
      <c r="AA14" s="20"/>
      <c r="AB14" s="20"/>
      <c r="AC14" s="20"/>
      <c r="AD14" s="20"/>
      <c r="AE14" s="20"/>
      <c r="AF14" s="20"/>
      <c r="AG14" s="206">
        <v>752</v>
      </c>
      <c r="AH14" s="206"/>
      <c r="AI14" s="20" t="s">
        <v>61</v>
      </c>
      <c r="AJ14" s="20"/>
      <c r="AK14" s="20"/>
      <c r="AL14" s="72"/>
      <c r="AM14" s="49"/>
      <c r="AN14" s="62">
        <f>-AG14</f>
        <v>-752</v>
      </c>
      <c r="AO14" s="63"/>
    </row>
    <row r="15" spans="1:41" ht="16.5" customHeight="1">
      <c r="A15" s="23" t="s">
        <v>25</v>
      </c>
      <c r="B15" s="23">
        <v>5010</v>
      </c>
      <c r="C15" s="85" t="s">
        <v>138</v>
      </c>
      <c r="D15" s="48" t="s">
        <v>62</v>
      </c>
      <c r="E15" s="73"/>
      <c r="F15" s="7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249">
        <v>100</v>
      </c>
      <c r="AH15" s="249"/>
      <c r="AI15" s="33" t="s">
        <v>60</v>
      </c>
      <c r="AJ15" s="33"/>
      <c r="AK15" s="33"/>
      <c r="AL15" s="33"/>
      <c r="AM15" s="74"/>
      <c r="AN15" s="62">
        <f>AG15</f>
        <v>100</v>
      </c>
      <c r="AO15" s="63"/>
    </row>
    <row r="16" spans="1:41" ht="16.5" customHeight="1">
      <c r="A16" s="23" t="s">
        <v>25</v>
      </c>
      <c r="B16" s="23">
        <v>5002</v>
      </c>
      <c r="C16" s="85" t="s">
        <v>119</v>
      </c>
      <c r="D16" s="48" t="s">
        <v>63</v>
      </c>
      <c r="E16" s="73"/>
      <c r="F16" s="7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249">
        <v>225</v>
      </c>
      <c r="AH16" s="249"/>
      <c r="AI16" s="33" t="s">
        <v>60</v>
      </c>
      <c r="AJ16" s="33"/>
      <c r="AK16" s="33"/>
      <c r="AL16" s="33"/>
      <c r="AM16" s="74"/>
      <c r="AN16" s="62">
        <f aca="true" t="shared" si="0" ref="AN16:AN29">AG16</f>
        <v>225</v>
      </c>
      <c r="AO16" s="63"/>
    </row>
    <row r="17" spans="1:41" ht="16.5" customHeight="1">
      <c r="A17" s="23" t="s">
        <v>25</v>
      </c>
      <c r="B17" s="23">
        <v>5003</v>
      </c>
      <c r="C17" s="85" t="s">
        <v>120</v>
      </c>
      <c r="D17" s="48" t="s">
        <v>64</v>
      </c>
      <c r="E17" s="43"/>
      <c r="F17" s="4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249">
        <v>150</v>
      </c>
      <c r="AH17" s="249"/>
      <c r="AI17" s="33" t="s">
        <v>60</v>
      </c>
      <c r="AJ17" s="33"/>
      <c r="AK17" s="33"/>
      <c r="AL17" s="33"/>
      <c r="AM17" s="74"/>
      <c r="AN17" s="62">
        <f t="shared" si="0"/>
        <v>150</v>
      </c>
      <c r="AO17" s="63"/>
    </row>
    <row r="18" spans="1:41" ht="16.5" customHeight="1">
      <c r="A18" s="23" t="s">
        <v>25</v>
      </c>
      <c r="B18" s="23">
        <v>5004</v>
      </c>
      <c r="C18" s="85" t="s">
        <v>121</v>
      </c>
      <c r="D18" s="48" t="s">
        <v>65</v>
      </c>
      <c r="E18" s="43"/>
      <c r="F18" s="4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249">
        <v>150</v>
      </c>
      <c r="AH18" s="249"/>
      <c r="AI18" s="33" t="s">
        <v>60</v>
      </c>
      <c r="AJ18" s="33"/>
      <c r="AK18" s="33"/>
      <c r="AL18" s="33"/>
      <c r="AM18" s="74"/>
      <c r="AN18" s="62">
        <f t="shared" si="0"/>
        <v>150</v>
      </c>
      <c r="AO18" s="63"/>
    </row>
    <row r="19" spans="1:41" ht="16.5" customHeight="1">
      <c r="A19" s="23" t="s">
        <v>25</v>
      </c>
      <c r="B19" s="23">
        <v>5006</v>
      </c>
      <c r="C19" s="85" t="s">
        <v>132</v>
      </c>
      <c r="D19" s="235" t="s">
        <v>66</v>
      </c>
      <c r="E19" s="236"/>
      <c r="F19" s="236"/>
      <c r="G19" s="236"/>
      <c r="H19" s="297" t="s">
        <v>67</v>
      </c>
      <c r="I19" s="298"/>
      <c r="J19" s="298"/>
      <c r="K19" s="298"/>
      <c r="L19" s="298"/>
      <c r="M19" s="298"/>
      <c r="N19" s="298"/>
      <c r="O19" s="298"/>
      <c r="P19" s="298"/>
      <c r="Q19" s="299"/>
      <c r="R19" s="300"/>
      <c r="S19" s="48" t="s">
        <v>68</v>
      </c>
      <c r="T19" s="33"/>
      <c r="U19" s="33"/>
      <c r="V19" s="33"/>
      <c r="W19" s="33"/>
      <c r="X19" s="33"/>
      <c r="Y19" s="33"/>
      <c r="Z19" s="33"/>
      <c r="AA19" s="33"/>
      <c r="AB19" s="33"/>
      <c r="AC19" s="33"/>
      <c r="AD19" s="33"/>
      <c r="AE19" s="33"/>
      <c r="AF19" s="33"/>
      <c r="AG19" s="249">
        <v>480</v>
      </c>
      <c r="AH19" s="249"/>
      <c r="AI19" s="33" t="s">
        <v>60</v>
      </c>
      <c r="AJ19" s="33"/>
      <c r="AK19" s="33"/>
      <c r="AL19" s="33"/>
      <c r="AM19" s="74"/>
      <c r="AN19" s="62">
        <f t="shared" si="0"/>
        <v>480</v>
      </c>
      <c r="AO19" s="63"/>
    </row>
    <row r="20" spans="1:41" ht="16.5" customHeight="1">
      <c r="A20" s="23" t="s">
        <v>25</v>
      </c>
      <c r="B20" s="23">
        <v>5007</v>
      </c>
      <c r="C20" s="85" t="s">
        <v>133</v>
      </c>
      <c r="D20" s="238"/>
      <c r="E20" s="239"/>
      <c r="F20" s="239"/>
      <c r="G20" s="239"/>
      <c r="H20" s="301"/>
      <c r="I20" s="302"/>
      <c r="J20" s="302"/>
      <c r="K20" s="302"/>
      <c r="L20" s="302"/>
      <c r="M20" s="302"/>
      <c r="N20" s="302"/>
      <c r="O20" s="302"/>
      <c r="P20" s="302"/>
      <c r="Q20" s="303"/>
      <c r="R20" s="304"/>
      <c r="S20" s="48" t="s">
        <v>69</v>
      </c>
      <c r="T20" s="33"/>
      <c r="U20" s="33"/>
      <c r="V20" s="33"/>
      <c r="W20" s="33"/>
      <c r="X20" s="33"/>
      <c r="Y20" s="33"/>
      <c r="Z20" s="33"/>
      <c r="AA20" s="33"/>
      <c r="AB20" s="33"/>
      <c r="AC20" s="33"/>
      <c r="AD20" s="33"/>
      <c r="AE20" s="33"/>
      <c r="AF20" s="33"/>
      <c r="AG20" s="249">
        <v>480</v>
      </c>
      <c r="AH20" s="249"/>
      <c r="AI20" s="33" t="s">
        <v>60</v>
      </c>
      <c r="AJ20" s="33"/>
      <c r="AK20" s="33"/>
      <c r="AL20" s="33"/>
      <c r="AM20" s="74"/>
      <c r="AN20" s="62">
        <f t="shared" si="0"/>
        <v>480</v>
      </c>
      <c r="AO20" s="63"/>
    </row>
    <row r="21" spans="1:41" ht="16.5" customHeight="1">
      <c r="A21" s="23" t="s">
        <v>25</v>
      </c>
      <c r="B21" s="23">
        <v>5008</v>
      </c>
      <c r="C21" s="85" t="s">
        <v>134</v>
      </c>
      <c r="D21" s="238"/>
      <c r="E21" s="239"/>
      <c r="F21" s="239"/>
      <c r="G21" s="239"/>
      <c r="H21" s="305"/>
      <c r="I21" s="306"/>
      <c r="J21" s="306"/>
      <c r="K21" s="306"/>
      <c r="L21" s="306"/>
      <c r="M21" s="306"/>
      <c r="N21" s="306"/>
      <c r="O21" s="306"/>
      <c r="P21" s="306"/>
      <c r="Q21" s="307"/>
      <c r="R21" s="308"/>
      <c r="S21" s="48" t="s">
        <v>70</v>
      </c>
      <c r="T21" s="33"/>
      <c r="U21" s="33"/>
      <c r="V21" s="33"/>
      <c r="W21" s="33"/>
      <c r="X21" s="33"/>
      <c r="Y21" s="33"/>
      <c r="Z21" s="33"/>
      <c r="AA21" s="33"/>
      <c r="AB21" s="33"/>
      <c r="AC21" s="33"/>
      <c r="AD21" s="33"/>
      <c r="AE21" s="33"/>
      <c r="AF21" s="33"/>
      <c r="AG21" s="249">
        <v>480</v>
      </c>
      <c r="AH21" s="249"/>
      <c r="AI21" s="33" t="s">
        <v>60</v>
      </c>
      <c r="AJ21" s="33"/>
      <c r="AK21" s="33"/>
      <c r="AL21" s="33"/>
      <c r="AM21" s="74"/>
      <c r="AN21" s="62">
        <f t="shared" si="0"/>
        <v>480</v>
      </c>
      <c r="AO21" s="63"/>
    </row>
    <row r="22" spans="1:41" ht="16.5" customHeight="1">
      <c r="A22" s="23" t="s">
        <v>25</v>
      </c>
      <c r="B22" s="23">
        <v>5009</v>
      </c>
      <c r="C22" s="85" t="s">
        <v>135</v>
      </c>
      <c r="D22" s="265"/>
      <c r="E22" s="266"/>
      <c r="F22" s="266"/>
      <c r="G22" s="266"/>
      <c r="H22" s="309" t="s">
        <v>71</v>
      </c>
      <c r="I22" s="293"/>
      <c r="J22" s="293"/>
      <c r="K22" s="293"/>
      <c r="L22" s="293"/>
      <c r="M22" s="293"/>
      <c r="N22" s="293"/>
      <c r="O22" s="293"/>
      <c r="P22" s="293"/>
      <c r="Q22" s="293"/>
      <c r="R22" s="294"/>
      <c r="S22" s="246" t="s">
        <v>72</v>
      </c>
      <c r="T22" s="247"/>
      <c r="U22" s="247"/>
      <c r="V22" s="247"/>
      <c r="W22" s="247"/>
      <c r="X22" s="247"/>
      <c r="Y22" s="247"/>
      <c r="Z22" s="247"/>
      <c r="AA22" s="247"/>
      <c r="AB22" s="247"/>
      <c r="AC22" s="247"/>
      <c r="AD22" s="247"/>
      <c r="AE22" s="247"/>
      <c r="AF22" s="247"/>
      <c r="AG22" s="249">
        <v>700</v>
      </c>
      <c r="AH22" s="249"/>
      <c r="AI22" s="33" t="s">
        <v>60</v>
      </c>
      <c r="AJ22" s="33"/>
      <c r="AK22" s="33"/>
      <c r="AL22" s="33"/>
      <c r="AM22" s="74"/>
      <c r="AN22" s="62">
        <f t="shared" si="0"/>
        <v>700</v>
      </c>
      <c r="AO22" s="63"/>
    </row>
    <row r="23" spans="1:41" ht="16.5" customHeight="1">
      <c r="A23" s="23" t="s">
        <v>25</v>
      </c>
      <c r="B23" s="23">
        <v>5005</v>
      </c>
      <c r="C23" s="85" t="s">
        <v>122</v>
      </c>
      <c r="D23" s="40" t="s">
        <v>73</v>
      </c>
      <c r="E23" s="73"/>
      <c r="F23" s="7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249">
        <v>120</v>
      </c>
      <c r="AH23" s="249"/>
      <c r="AI23" s="33" t="s">
        <v>60</v>
      </c>
      <c r="AJ23" s="33"/>
      <c r="AK23" s="33"/>
      <c r="AL23" s="33"/>
      <c r="AM23" s="74"/>
      <c r="AN23" s="62">
        <f t="shared" si="0"/>
        <v>120</v>
      </c>
      <c r="AO23" s="36"/>
    </row>
    <row r="24" spans="1:41" ht="16.5" customHeight="1">
      <c r="A24" s="23" t="s">
        <v>25</v>
      </c>
      <c r="B24" s="23">
        <v>6107</v>
      </c>
      <c r="C24" s="81" t="s">
        <v>123</v>
      </c>
      <c r="D24" s="235" t="s">
        <v>74</v>
      </c>
      <c r="E24" s="236"/>
      <c r="F24" s="236"/>
      <c r="G24" s="236"/>
      <c r="H24" s="236"/>
      <c r="I24" s="236"/>
      <c r="J24" s="236"/>
      <c r="K24" s="237"/>
      <c r="L24" s="235" t="s">
        <v>109</v>
      </c>
      <c r="M24" s="236"/>
      <c r="N24" s="236"/>
      <c r="O24" s="236"/>
      <c r="P24" s="236"/>
      <c r="Q24" s="236"/>
      <c r="R24" s="237"/>
      <c r="S24" s="59" t="s">
        <v>106</v>
      </c>
      <c r="T24" s="87"/>
      <c r="U24" s="33"/>
      <c r="V24" s="33"/>
      <c r="W24" s="60"/>
      <c r="X24" s="60"/>
      <c r="Y24" s="43"/>
      <c r="Z24" s="33"/>
      <c r="AA24" s="33"/>
      <c r="AB24" s="33"/>
      <c r="AC24" s="33"/>
      <c r="AD24" s="33"/>
      <c r="AE24" s="33"/>
      <c r="AF24" s="33"/>
      <c r="AG24" s="249">
        <v>72</v>
      </c>
      <c r="AH24" s="249"/>
      <c r="AI24" s="33" t="s">
        <v>60</v>
      </c>
      <c r="AJ24" s="33"/>
      <c r="AK24" s="33"/>
      <c r="AL24" s="61"/>
      <c r="AM24" s="39"/>
      <c r="AN24" s="62">
        <f t="shared" si="0"/>
        <v>72</v>
      </c>
      <c r="AO24" s="63"/>
    </row>
    <row r="25" spans="1:41" ht="16.5" customHeight="1">
      <c r="A25" s="23" t="s">
        <v>25</v>
      </c>
      <c r="B25" s="23">
        <v>6108</v>
      </c>
      <c r="C25" s="81" t="s">
        <v>124</v>
      </c>
      <c r="D25" s="238"/>
      <c r="E25" s="239"/>
      <c r="F25" s="239"/>
      <c r="G25" s="239"/>
      <c r="H25" s="239"/>
      <c r="I25" s="239"/>
      <c r="J25" s="239"/>
      <c r="K25" s="240"/>
      <c r="L25" s="265"/>
      <c r="M25" s="266"/>
      <c r="N25" s="266"/>
      <c r="O25" s="266"/>
      <c r="P25" s="266"/>
      <c r="Q25" s="266"/>
      <c r="R25" s="267"/>
      <c r="S25" s="59" t="s">
        <v>147</v>
      </c>
      <c r="T25" s="87"/>
      <c r="U25" s="33"/>
      <c r="V25" s="33"/>
      <c r="W25" s="60"/>
      <c r="X25" s="60"/>
      <c r="Y25" s="43"/>
      <c r="Z25" s="33"/>
      <c r="AA25" s="33"/>
      <c r="AB25" s="33"/>
      <c r="AC25" s="33"/>
      <c r="AD25" s="33"/>
      <c r="AE25" s="33"/>
      <c r="AF25" s="33"/>
      <c r="AG25" s="249">
        <v>144</v>
      </c>
      <c r="AH25" s="249"/>
      <c r="AI25" s="33" t="s">
        <v>60</v>
      </c>
      <c r="AJ25" s="33"/>
      <c r="AK25" s="33"/>
      <c r="AL25" s="61"/>
      <c r="AM25" s="39"/>
      <c r="AN25" s="62">
        <f t="shared" si="0"/>
        <v>144</v>
      </c>
      <c r="AO25" s="63"/>
    </row>
    <row r="26" spans="1:41" ht="16.5" customHeight="1">
      <c r="A26" s="23" t="s">
        <v>25</v>
      </c>
      <c r="B26" s="23">
        <v>6101</v>
      </c>
      <c r="C26" s="81" t="s">
        <v>125</v>
      </c>
      <c r="D26" s="238"/>
      <c r="E26" s="239"/>
      <c r="F26" s="239"/>
      <c r="G26" s="239"/>
      <c r="H26" s="239"/>
      <c r="I26" s="239"/>
      <c r="J26" s="239"/>
      <c r="K26" s="240"/>
      <c r="L26" s="235" t="s">
        <v>110</v>
      </c>
      <c r="M26" s="236"/>
      <c r="N26" s="236"/>
      <c r="O26" s="236"/>
      <c r="P26" s="236"/>
      <c r="Q26" s="236"/>
      <c r="R26" s="237"/>
      <c r="S26" s="59" t="s">
        <v>106</v>
      </c>
      <c r="T26" s="87"/>
      <c r="U26" s="33"/>
      <c r="V26" s="33"/>
      <c r="W26" s="60"/>
      <c r="X26" s="60"/>
      <c r="Y26" s="43"/>
      <c r="Z26" s="33"/>
      <c r="AA26" s="33"/>
      <c r="AB26" s="33"/>
      <c r="AC26" s="33"/>
      <c r="AD26" s="33"/>
      <c r="AE26" s="33"/>
      <c r="AF26" s="33"/>
      <c r="AG26" s="249">
        <v>48</v>
      </c>
      <c r="AH26" s="249"/>
      <c r="AI26" s="33" t="s">
        <v>60</v>
      </c>
      <c r="AJ26" s="33"/>
      <c r="AK26" s="33"/>
      <c r="AL26" s="61"/>
      <c r="AM26" s="39"/>
      <c r="AN26" s="62">
        <f t="shared" si="0"/>
        <v>48</v>
      </c>
      <c r="AO26" s="63"/>
    </row>
    <row r="27" spans="1:41" ht="16.5" customHeight="1">
      <c r="A27" s="23" t="s">
        <v>25</v>
      </c>
      <c r="B27" s="23">
        <v>6102</v>
      </c>
      <c r="C27" s="81" t="s">
        <v>126</v>
      </c>
      <c r="D27" s="238"/>
      <c r="E27" s="239"/>
      <c r="F27" s="239"/>
      <c r="G27" s="239"/>
      <c r="H27" s="239"/>
      <c r="I27" s="239"/>
      <c r="J27" s="239"/>
      <c r="K27" s="240"/>
      <c r="L27" s="265"/>
      <c r="M27" s="266"/>
      <c r="N27" s="266"/>
      <c r="O27" s="266"/>
      <c r="P27" s="266"/>
      <c r="Q27" s="266"/>
      <c r="R27" s="267"/>
      <c r="S27" s="59" t="s">
        <v>147</v>
      </c>
      <c r="T27" s="87"/>
      <c r="U27" s="33"/>
      <c r="V27" s="33"/>
      <c r="W27" s="60"/>
      <c r="X27" s="60"/>
      <c r="Y27" s="43"/>
      <c r="Z27" s="33"/>
      <c r="AA27" s="33"/>
      <c r="AB27" s="33"/>
      <c r="AC27" s="33"/>
      <c r="AD27" s="33"/>
      <c r="AE27" s="33"/>
      <c r="AF27" s="33"/>
      <c r="AG27" s="249">
        <v>96</v>
      </c>
      <c r="AH27" s="249"/>
      <c r="AI27" s="33" t="s">
        <v>60</v>
      </c>
      <c r="AJ27" s="33"/>
      <c r="AK27" s="33"/>
      <c r="AL27" s="61"/>
      <c r="AM27" s="39"/>
      <c r="AN27" s="62">
        <f t="shared" si="0"/>
        <v>96</v>
      </c>
      <c r="AO27" s="63"/>
    </row>
    <row r="28" spans="1:41" ht="16.5" customHeight="1">
      <c r="A28" s="23" t="s">
        <v>25</v>
      </c>
      <c r="B28" s="23">
        <v>6103</v>
      </c>
      <c r="C28" s="81" t="s">
        <v>127</v>
      </c>
      <c r="D28" s="238"/>
      <c r="E28" s="239"/>
      <c r="F28" s="239"/>
      <c r="G28" s="239"/>
      <c r="H28" s="239"/>
      <c r="I28" s="239"/>
      <c r="J28" s="239"/>
      <c r="K28" s="240"/>
      <c r="L28" s="235" t="s">
        <v>111</v>
      </c>
      <c r="M28" s="317"/>
      <c r="N28" s="317"/>
      <c r="O28" s="317"/>
      <c r="P28" s="317"/>
      <c r="Q28" s="317"/>
      <c r="R28" s="318"/>
      <c r="S28" s="59" t="s">
        <v>106</v>
      </c>
      <c r="T28" s="87"/>
      <c r="U28" s="33"/>
      <c r="V28" s="33"/>
      <c r="W28" s="60"/>
      <c r="X28" s="60"/>
      <c r="Y28" s="43"/>
      <c r="Z28" s="33"/>
      <c r="AA28" s="33"/>
      <c r="AB28" s="33"/>
      <c r="AC28" s="33"/>
      <c r="AD28" s="33"/>
      <c r="AE28" s="33"/>
      <c r="AF28" s="33"/>
      <c r="AG28" s="249">
        <v>24</v>
      </c>
      <c r="AH28" s="249"/>
      <c r="AI28" s="33" t="s">
        <v>60</v>
      </c>
      <c r="AJ28" s="33"/>
      <c r="AK28" s="33"/>
      <c r="AL28" s="61"/>
      <c r="AM28" s="39"/>
      <c r="AN28" s="62">
        <f t="shared" si="0"/>
        <v>24</v>
      </c>
      <c r="AO28" s="63"/>
    </row>
    <row r="29" spans="1:41" ht="16.5" customHeight="1">
      <c r="A29" s="23" t="s">
        <v>25</v>
      </c>
      <c r="B29" s="23">
        <v>6104</v>
      </c>
      <c r="C29" s="81" t="s">
        <v>128</v>
      </c>
      <c r="D29" s="265"/>
      <c r="E29" s="266"/>
      <c r="F29" s="266"/>
      <c r="G29" s="266"/>
      <c r="H29" s="266"/>
      <c r="I29" s="266"/>
      <c r="J29" s="266"/>
      <c r="K29" s="267"/>
      <c r="L29" s="319"/>
      <c r="M29" s="320"/>
      <c r="N29" s="320"/>
      <c r="O29" s="320"/>
      <c r="P29" s="320"/>
      <c r="Q29" s="320"/>
      <c r="R29" s="321"/>
      <c r="S29" s="59" t="s">
        <v>147</v>
      </c>
      <c r="T29" s="87"/>
      <c r="U29" s="33"/>
      <c r="V29" s="33"/>
      <c r="W29" s="60"/>
      <c r="X29" s="60"/>
      <c r="Y29" s="43"/>
      <c r="Z29" s="33"/>
      <c r="AA29" s="33"/>
      <c r="AB29" s="33"/>
      <c r="AC29" s="33"/>
      <c r="AD29" s="33"/>
      <c r="AE29" s="33"/>
      <c r="AF29" s="33"/>
      <c r="AG29" s="249">
        <v>48</v>
      </c>
      <c r="AH29" s="249"/>
      <c r="AI29" s="33" t="s">
        <v>60</v>
      </c>
      <c r="AJ29" s="33"/>
      <c r="AK29" s="33"/>
      <c r="AL29" s="61"/>
      <c r="AM29" s="39"/>
      <c r="AN29" s="62">
        <f t="shared" si="0"/>
        <v>48</v>
      </c>
      <c r="AO29" s="63"/>
    </row>
    <row r="30" spans="1:41" ht="16.5" customHeight="1">
      <c r="A30" s="23" t="s">
        <v>25</v>
      </c>
      <c r="B30" s="23">
        <v>4002</v>
      </c>
      <c r="C30" s="81" t="s">
        <v>176</v>
      </c>
      <c r="D30" s="195" t="s">
        <v>179</v>
      </c>
      <c r="E30" s="196"/>
      <c r="F30" s="196"/>
      <c r="G30" s="196"/>
      <c r="H30" s="196"/>
      <c r="I30" s="196"/>
      <c r="J30" s="196"/>
      <c r="K30" s="197"/>
      <c r="L30" s="193"/>
      <c r="M30" s="194"/>
      <c r="N30" s="194"/>
      <c r="O30" s="194"/>
      <c r="P30" s="194"/>
      <c r="Q30" s="194"/>
      <c r="R30" s="194"/>
      <c r="S30" s="64"/>
      <c r="T30" s="192"/>
      <c r="U30" s="33"/>
      <c r="V30" s="33"/>
      <c r="W30" s="60"/>
      <c r="X30" s="60"/>
      <c r="Y30" s="43"/>
      <c r="Z30" s="33"/>
      <c r="AA30" s="33"/>
      <c r="AB30" s="33"/>
      <c r="AC30" s="33"/>
      <c r="AD30" s="33"/>
      <c r="AE30" s="33"/>
      <c r="AF30" s="33"/>
      <c r="AG30" s="249">
        <v>200</v>
      </c>
      <c r="AH30" s="249"/>
      <c r="AI30" s="33" t="s">
        <v>60</v>
      </c>
      <c r="AJ30" s="33"/>
      <c r="AK30" s="33"/>
      <c r="AL30" s="61"/>
      <c r="AM30" s="39"/>
      <c r="AN30" s="62">
        <v>200</v>
      </c>
      <c r="AO30" s="63"/>
    </row>
    <row r="31" spans="1:41" ht="16.5" customHeight="1">
      <c r="A31" s="23" t="s">
        <v>25</v>
      </c>
      <c r="B31" s="23">
        <v>4003</v>
      </c>
      <c r="C31" s="81" t="s">
        <v>177</v>
      </c>
      <c r="D31" s="195"/>
      <c r="E31" s="196"/>
      <c r="F31" s="196"/>
      <c r="G31" s="196"/>
      <c r="H31" s="196"/>
      <c r="I31" s="196"/>
      <c r="J31" s="196"/>
      <c r="K31" s="197"/>
      <c r="L31" s="325" t="s">
        <v>180</v>
      </c>
      <c r="M31" s="326"/>
      <c r="N31" s="326"/>
      <c r="O31" s="326"/>
      <c r="P31" s="326"/>
      <c r="Q31" s="326"/>
      <c r="R31" s="326"/>
      <c r="S31" s="326"/>
      <c r="T31" s="326"/>
      <c r="U31" s="326"/>
      <c r="V31" s="326"/>
      <c r="W31" s="326"/>
      <c r="X31" s="326"/>
      <c r="Y31" s="326"/>
      <c r="Z31" s="326"/>
      <c r="AA31" s="326"/>
      <c r="AB31" s="33"/>
      <c r="AC31" s="33"/>
      <c r="AD31" s="33"/>
      <c r="AE31" s="33"/>
      <c r="AF31" s="33"/>
      <c r="AG31" s="249">
        <v>100</v>
      </c>
      <c r="AH31" s="249"/>
      <c r="AI31" s="33" t="s">
        <v>60</v>
      </c>
      <c r="AJ31" s="33"/>
      <c r="AK31" s="33"/>
      <c r="AL31" s="61"/>
      <c r="AM31" s="39"/>
      <c r="AN31" s="62">
        <v>100</v>
      </c>
      <c r="AO31" s="198"/>
    </row>
    <row r="32" spans="1:41" ht="16.5" customHeight="1">
      <c r="A32" s="23" t="s">
        <v>25</v>
      </c>
      <c r="B32" s="23">
        <v>6201</v>
      </c>
      <c r="C32" s="81" t="s">
        <v>178</v>
      </c>
      <c r="D32" s="199" t="s">
        <v>182</v>
      </c>
      <c r="E32" s="200"/>
      <c r="F32" s="200"/>
      <c r="G32" s="200"/>
      <c r="H32" s="200"/>
      <c r="I32" s="200"/>
      <c r="J32" s="200"/>
      <c r="K32" s="200"/>
      <c r="L32" s="201"/>
      <c r="M32" s="194"/>
      <c r="N32" s="194"/>
      <c r="O32" s="194"/>
      <c r="P32" s="194"/>
      <c r="Q32" s="194"/>
      <c r="R32" s="194"/>
      <c r="S32" s="64"/>
      <c r="T32" s="192"/>
      <c r="U32" s="33"/>
      <c r="V32" s="33"/>
      <c r="W32" s="60"/>
      <c r="X32" s="60"/>
      <c r="Y32" s="43"/>
      <c r="Z32" s="33"/>
      <c r="AA32" s="33"/>
      <c r="AB32" s="33"/>
      <c r="AC32" s="33"/>
      <c r="AD32" s="33"/>
      <c r="AE32" s="33"/>
      <c r="AF32" s="33"/>
      <c r="AG32" s="249">
        <v>5</v>
      </c>
      <c r="AH32" s="249"/>
      <c r="AI32" s="33" t="s">
        <v>60</v>
      </c>
      <c r="AJ32" s="33"/>
      <c r="AK32" s="33"/>
      <c r="AL32" s="61"/>
      <c r="AM32" s="39"/>
      <c r="AN32" s="62">
        <v>5</v>
      </c>
      <c r="AO32" s="202" t="s">
        <v>181</v>
      </c>
    </row>
    <row r="33" spans="1:41" ht="16.5" customHeight="1">
      <c r="A33" s="23" t="s">
        <v>25</v>
      </c>
      <c r="B33" s="23">
        <v>6100</v>
      </c>
      <c r="C33" s="81" t="s">
        <v>129</v>
      </c>
      <c r="D33" s="310" t="s">
        <v>361</v>
      </c>
      <c r="E33" s="311"/>
      <c r="F33" s="311"/>
      <c r="G33" s="311"/>
      <c r="H33" s="311"/>
      <c r="I33" s="311"/>
      <c r="J33" s="311"/>
      <c r="K33" s="312"/>
      <c r="L33" s="48" t="s">
        <v>50</v>
      </c>
      <c r="M33" s="33"/>
      <c r="N33" s="33"/>
      <c r="O33" s="33"/>
      <c r="P33" s="39"/>
      <c r="Q33" s="34"/>
      <c r="R33" s="33"/>
      <c r="S33" s="33"/>
      <c r="T33" s="33"/>
      <c r="U33" s="33"/>
      <c r="V33" s="33"/>
      <c r="W33" s="60"/>
      <c r="X33" s="60"/>
      <c r="Y33" s="43"/>
      <c r="Z33" s="33"/>
      <c r="AA33" s="33"/>
      <c r="AB33" s="33"/>
      <c r="AC33" s="33"/>
      <c r="AD33" s="34"/>
      <c r="AE33" s="34"/>
      <c r="AF33" s="32"/>
      <c r="AG33" s="32" t="s">
        <v>45</v>
      </c>
      <c r="AH33" s="43" t="s">
        <v>154</v>
      </c>
      <c r="AI33" s="34"/>
      <c r="AJ33" s="43"/>
      <c r="AK33" s="33" t="s">
        <v>46</v>
      </c>
      <c r="AL33" s="61"/>
      <c r="AM33" s="39"/>
      <c r="AN33" s="62"/>
      <c r="AO33" s="63"/>
    </row>
    <row r="34" spans="1:41" ht="16.5" customHeight="1">
      <c r="A34" s="23" t="s">
        <v>25</v>
      </c>
      <c r="B34" s="23">
        <v>6110</v>
      </c>
      <c r="C34" s="81" t="s">
        <v>170</v>
      </c>
      <c r="D34" s="313"/>
      <c r="E34" s="314"/>
      <c r="F34" s="314"/>
      <c r="G34" s="314"/>
      <c r="H34" s="314"/>
      <c r="I34" s="314"/>
      <c r="J34" s="314"/>
      <c r="K34" s="315"/>
      <c r="L34" s="48" t="s">
        <v>160</v>
      </c>
      <c r="M34" s="33"/>
      <c r="N34" s="33"/>
      <c r="O34" s="33"/>
      <c r="P34" s="39"/>
      <c r="Q34" s="34"/>
      <c r="R34" s="33"/>
      <c r="S34" s="33"/>
      <c r="T34" s="33"/>
      <c r="U34" s="32"/>
      <c r="V34" s="32"/>
      <c r="W34" s="33"/>
      <c r="X34" s="61"/>
      <c r="Y34" s="61"/>
      <c r="Z34" s="192"/>
      <c r="AA34" s="192"/>
      <c r="AB34" s="33"/>
      <c r="AC34" s="33"/>
      <c r="AD34" s="34"/>
      <c r="AE34" s="34"/>
      <c r="AF34" s="32"/>
      <c r="AG34" s="32" t="s">
        <v>45</v>
      </c>
      <c r="AH34" s="43" t="s">
        <v>171</v>
      </c>
      <c r="AI34" s="34"/>
      <c r="AJ34" s="43"/>
      <c r="AK34" s="33" t="s">
        <v>46</v>
      </c>
      <c r="AL34" s="61"/>
      <c r="AM34" s="75"/>
      <c r="AN34" s="51"/>
      <c r="AO34" s="36"/>
    </row>
    <row r="35" spans="1:41" ht="16.5" customHeight="1">
      <c r="A35" s="23" t="s">
        <v>25</v>
      </c>
      <c r="B35" s="23">
        <v>6111</v>
      </c>
      <c r="C35" s="81" t="s">
        <v>172</v>
      </c>
      <c r="D35" s="29"/>
      <c r="E35" s="30"/>
      <c r="F35" s="30"/>
      <c r="G35" s="30"/>
      <c r="H35" s="30"/>
      <c r="I35" s="30"/>
      <c r="J35" s="30"/>
      <c r="K35" s="30"/>
      <c r="L35" s="48" t="s">
        <v>162</v>
      </c>
      <c r="M35" s="33"/>
      <c r="N35" s="33"/>
      <c r="O35" s="33"/>
      <c r="P35" s="39"/>
      <c r="Q35" s="34"/>
      <c r="R35" s="33"/>
      <c r="S35" s="33"/>
      <c r="T35" s="33"/>
      <c r="U35" s="32"/>
      <c r="V35" s="32"/>
      <c r="W35" s="33"/>
      <c r="X35" s="61"/>
      <c r="Y35" s="61"/>
      <c r="Z35" s="192"/>
      <c r="AA35" s="192"/>
      <c r="AB35" s="33"/>
      <c r="AC35" s="33"/>
      <c r="AD35" s="34"/>
      <c r="AE35" s="34"/>
      <c r="AF35" s="32"/>
      <c r="AG35" s="32" t="s">
        <v>45</v>
      </c>
      <c r="AH35" s="43" t="s">
        <v>173</v>
      </c>
      <c r="AI35" s="34"/>
      <c r="AJ35" s="43"/>
      <c r="AK35" s="33" t="s">
        <v>46</v>
      </c>
      <c r="AL35" s="61"/>
      <c r="AM35" s="75"/>
      <c r="AN35" s="51"/>
      <c r="AO35" s="63"/>
    </row>
    <row r="36" spans="1:41" ht="16.5" customHeight="1">
      <c r="A36" s="23" t="s">
        <v>25</v>
      </c>
      <c r="B36" s="23">
        <v>6113</v>
      </c>
      <c r="C36" s="81" t="s">
        <v>174</v>
      </c>
      <c r="D36" s="29"/>
      <c r="E36" s="30"/>
      <c r="F36" s="30"/>
      <c r="G36" s="30"/>
      <c r="H36" s="30"/>
      <c r="I36" s="30"/>
      <c r="J36" s="30"/>
      <c r="K36" s="30"/>
      <c r="L36" s="48" t="s">
        <v>164</v>
      </c>
      <c r="M36" s="33"/>
      <c r="N36" s="33"/>
      <c r="O36" s="33"/>
      <c r="P36" s="39"/>
      <c r="Q36" s="34"/>
      <c r="R36" s="33"/>
      <c r="S36" s="33"/>
      <c r="T36" s="33"/>
      <c r="U36" s="32"/>
      <c r="V36" s="32"/>
      <c r="W36" s="33"/>
      <c r="X36" s="61"/>
      <c r="Y36" s="61"/>
      <c r="Z36" s="192"/>
      <c r="AA36" s="192"/>
      <c r="AB36" s="33"/>
      <c r="AC36" s="33"/>
      <c r="AD36" s="34"/>
      <c r="AE36" s="34"/>
      <c r="AF36" s="32"/>
      <c r="AG36" s="32" t="s">
        <v>165</v>
      </c>
      <c r="AH36" s="33"/>
      <c r="AI36" s="271">
        <v>0.9</v>
      </c>
      <c r="AJ36" s="272"/>
      <c r="AK36" s="33" t="s">
        <v>46</v>
      </c>
      <c r="AL36" s="61"/>
      <c r="AM36" s="75"/>
      <c r="AN36" s="51"/>
      <c r="AO36" s="63"/>
    </row>
    <row r="37" spans="1:41" ht="16.5" customHeight="1">
      <c r="A37" s="23" t="s">
        <v>25</v>
      </c>
      <c r="B37" s="23">
        <v>6115</v>
      </c>
      <c r="C37" s="81" t="s">
        <v>175</v>
      </c>
      <c r="D37" s="40"/>
      <c r="E37" s="20"/>
      <c r="F37" s="20"/>
      <c r="G37" s="20"/>
      <c r="H37" s="20"/>
      <c r="I37" s="20"/>
      <c r="J37" s="20"/>
      <c r="K37" s="20"/>
      <c r="L37" s="48" t="s">
        <v>167</v>
      </c>
      <c r="M37" s="33"/>
      <c r="N37" s="33"/>
      <c r="O37" s="33"/>
      <c r="P37" s="39"/>
      <c r="Q37" s="34"/>
      <c r="R37" s="33"/>
      <c r="S37" s="33"/>
      <c r="T37" s="33"/>
      <c r="U37" s="32"/>
      <c r="V37" s="32"/>
      <c r="W37" s="33"/>
      <c r="X37" s="61"/>
      <c r="Y37" s="61"/>
      <c r="Z37" s="192"/>
      <c r="AA37" s="192"/>
      <c r="AB37" s="33"/>
      <c r="AC37" s="33"/>
      <c r="AD37" s="34"/>
      <c r="AE37" s="34"/>
      <c r="AF37" s="32"/>
      <c r="AG37" s="32" t="s">
        <v>165</v>
      </c>
      <c r="AH37" s="33"/>
      <c r="AI37" s="271">
        <v>0.8</v>
      </c>
      <c r="AJ37" s="272"/>
      <c r="AK37" s="33" t="s">
        <v>46</v>
      </c>
      <c r="AL37" s="61"/>
      <c r="AM37" s="75"/>
      <c r="AN37" s="51"/>
      <c r="AO37" s="76"/>
    </row>
    <row r="39" ht="16.5" customHeight="1">
      <c r="B39" s="4" t="s">
        <v>75</v>
      </c>
    </row>
    <row r="41" spans="1:42" ht="16.5" customHeight="1">
      <c r="A41" s="5" t="s">
        <v>51</v>
      </c>
      <c r="B41" s="6"/>
      <c r="C41" s="54" t="s">
        <v>52</v>
      </c>
      <c r="D41" s="8"/>
      <c r="E41" s="9"/>
      <c r="F41" s="9"/>
      <c r="G41" s="9"/>
      <c r="H41" s="9"/>
      <c r="I41" s="9"/>
      <c r="J41" s="9"/>
      <c r="K41" s="9"/>
      <c r="L41" s="9"/>
      <c r="M41" s="9"/>
      <c r="N41" s="9"/>
      <c r="O41" s="9"/>
      <c r="P41" s="9"/>
      <c r="Q41" s="9"/>
      <c r="R41" s="9"/>
      <c r="S41" s="55"/>
      <c r="T41" s="56" t="s">
        <v>53</v>
      </c>
      <c r="U41" s="56"/>
      <c r="V41" s="9"/>
      <c r="W41" s="9"/>
      <c r="X41" s="9"/>
      <c r="Y41" s="9"/>
      <c r="Z41" s="9"/>
      <c r="AA41" s="9"/>
      <c r="AB41" s="9"/>
      <c r="AC41" s="9"/>
      <c r="AD41" s="9"/>
      <c r="AE41" s="9"/>
      <c r="AF41" s="9"/>
      <c r="AG41" s="9"/>
      <c r="AH41" s="9"/>
      <c r="AI41" s="9"/>
      <c r="AJ41" s="9"/>
      <c r="AK41" s="9"/>
      <c r="AL41" s="9"/>
      <c r="AM41" s="44"/>
      <c r="AN41" s="13" t="s">
        <v>54</v>
      </c>
      <c r="AO41" s="13" t="s">
        <v>55</v>
      </c>
      <c r="AP41" s="14"/>
    </row>
    <row r="42" spans="1:42" ht="16.5" customHeight="1">
      <c r="A42" s="15" t="s">
        <v>56</v>
      </c>
      <c r="B42" s="16" t="s">
        <v>57</v>
      </c>
      <c r="C42" s="17"/>
      <c r="D42" s="18"/>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7"/>
      <c r="AN42" s="22" t="s">
        <v>39</v>
      </c>
      <c r="AO42" s="22" t="s">
        <v>40</v>
      </c>
      <c r="AP42" s="14"/>
    </row>
    <row r="43" spans="1:41" ht="16.5" customHeight="1">
      <c r="A43" s="23" t="s">
        <v>25</v>
      </c>
      <c r="B43" s="23">
        <v>8001</v>
      </c>
      <c r="C43" s="86" t="s">
        <v>28</v>
      </c>
      <c r="D43" s="285" t="s">
        <v>130</v>
      </c>
      <c r="E43" s="241"/>
      <c r="F43" s="241"/>
      <c r="G43" s="241"/>
      <c r="H43" s="241"/>
      <c r="I43" s="241"/>
      <c r="J43" s="241"/>
      <c r="K43" s="242"/>
      <c r="L43" s="286" t="s">
        <v>106</v>
      </c>
      <c r="M43" s="287"/>
      <c r="N43" s="287"/>
      <c r="O43" s="287"/>
      <c r="P43" s="287"/>
      <c r="Q43" s="287"/>
      <c r="R43" s="287"/>
      <c r="S43" s="96"/>
      <c r="T43" s="96"/>
      <c r="U43" s="96"/>
      <c r="V43" s="96"/>
      <c r="W43" s="96"/>
      <c r="X43" s="96"/>
      <c r="Y43" s="96"/>
      <c r="Z43" s="96"/>
      <c r="AA43" s="84"/>
      <c r="AB43" s="289">
        <v>1647</v>
      </c>
      <c r="AC43" s="249"/>
      <c r="AD43" s="33" t="s">
        <v>40</v>
      </c>
      <c r="AE43" s="33"/>
      <c r="AF43" s="43"/>
      <c r="AG43" s="8"/>
      <c r="AH43" s="30" t="s">
        <v>112</v>
      </c>
      <c r="AI43" s="9"/>
      <c r="AJ43" s="9"/>
      <c r="AK43" s="10"/>
      <c r="AL43" s="77"/>
      <c r="AM43" s="26"/>
      <c r="AN43" s="62">
        <f>ROUND(AB43*$AJ$44,0)</f>
        <v>1153</v>
      </c>
      <c r="AO43" s="28" t="s">
        <v>58</v>
      </c>
    </row>
    <row r="44" spans="1:41" ht="16.5" customHeight="1">
      <c r="A44" s="23" t="s">
        <v>25</v>
      </c>
      <c r="B44" s="23">
        <v>8011</v>
      </c>
      <c r="C44" s="85" t="s">
        <v>29</v>
      </c>
      <c r="D44" s="275"/>
      <c r="E44" s="276"/>
      <c r="F44" s="276"/>
      <c r="G44" s="276"/>
      <c r="H44" s="276"/>
      <c r="I44" s="276"/>
      <c r="J44" s="276"/>
      <c r="K44" s="277"/>
      <c r="L44" s="286" t="s">
        <v>147</v>
      </c>
      <c r="M44" s="287"/>
      <c r="N44" s="287"/>
      <c r="O44" s="287"/>
      <c r="P44" s="287"/>
      <c r="Q44" s="287"/>
      <c r="R44" s="287"/>
      <c r="S44" s="96"/>
      <c r="T44" s="96"/>
      <c r="U44" s="96"/>
      <c r="V44" s="96"/>
      <c r="W44" s="96"/>
      <c r="X44" s="96"/>
      <c r="Y44" s="96"/>
      <c r="Z44" s="96"/>
      <c r="AA44" s="84"/>
      <c r="AB44" s="289">
        <v>3377</v>
      </c>
      <c r="AC44" s="249"/>
      <c r="AD44" s="33" t="s">
        <v>40</v>
      </c>
      <c r="AE44" s="33"/>
      <c r="AF44" s="43"/>
      <c r="AG44" s="57"/>
      <c r="AH44" s="14"/>
      <c r="AI44" s="94" t="s">
        <v>44</v>
      </c>
      <c r="AJ44" s="316">
        <v>0.7</v>
      </c>
      <c r="AK44" s="316"/>
      <c r="AL44" s="70"/>
      <c r="AM44" s="52"/>
      <c r="AN44" s="62">
        <f>ROUND(AB44*$AJ$44,0)</f>
        <v>2364</v>
      </c>
      <c r="AO44" s="28" t="s">
        <v>58</v>
      </c>
    </row>
    <row r="45" spans="1:41" ht="16.5" customHeight="1">
      <c r="A45" s="23" t="s">
        <v>25</v>
      </c>
      <c r="B45" s="23">
        <v>8003</v>
      </c>
      <c r="C45" s="85" t="s">
        <v>139</v>
      </c>
      <c r="D45" s="89"/>
      <c r="E45" s="90"/>
      <c r="F45" s="90"/>
      <c r="G45" s="90"/>
      <c r="H45" s="90"/>
      <c r="I45" s="90"/>
      <c r="J45" s="90"/>
      <c r="K45" s="91"/>
      <c r="L45" s="291" t="s">
        <v>106</v>
      </c>
      <c r="M45" s="292"/>
      <c r="N45" s="292"/>
      <c r="O45" s="292"/>
      <c r="P45" s="292"/>
      <c r="Q45" s="292"/>
      <c r="R45" s="292"/>
      <c r="S45" s="293" t="s">
        <v>107</v>
      </c>
      <c r="T45" s="322"/>
      <c r="U45" s="322"/>
      <c r="V45" s="322"/>
      <c r="W45" s="322"/>
      <c r="X45" s="322"/>
      <c r="Y45" s="322"/>
      <c r="Z45" s="322"/>
      <c r="AA45" s="97"/>
      <c r="AB45" s="289">
        <v>378</v>
      </c>
      <c r="AC45" s="249"/>
      <c r="AD45" s="33" t="s">
        <v>40</v>
      </c>
      <c r="AE45" s="33"/>
      <c r="AF45" s="43"/>
      <c r="AG45" s="57"/>
      <c r="AH45" s="14"/>
      <c r="AI45" s="14"/>
      <c r="AJ45" s="14"/>
      <c r="AK45" s="30"/>
      <c r="AL45" s="70"/>
      <c r="AM45" s="52"/>
      <c r="AN45" s="62">
        <f>ROUND(AB45*$AJ$44,0)</f>
        <v>265</v>
      </c>
      <c r="AO45" s="28" t="s">
        <v>108</v>
      </c>
    </row>
    <row r="46" spans="1:41" ht="16.5" customHeight="1">
      <c r="A46" s="23" t="s">
        <v>25</v>
      </c>
      <c r="B46" s="23">
        <v>8013</v>
      </c>
      <c r="C46" s="85" t="s">
        <v>140</v>
      </c>
      <c r="D46" s="78"/>
      <c r="E46" s="79"/>
      <c r="F46" s="79"/>
      <c r="G46" s="79"/>
      <c r="H46" s="79"/>
      <c r="I46" s="79"/>
      <c r="J46" s="79"/>
      <c r="K46" s="80"/>
      <c r="L46" s="100" t="s">
        <v>147</v>
      </c>
      <c r="M46" s="101"/>
      <c r="N46" s="101"/>
      <c r="O46" s="101"/>
      <c r="P46" s="101"/>
      <c r="Q46" s="328" t="s">
        <v>152</v>
      </c>
      <c r="R46" s="328"/>
      <c r="S46" s="328"/>
      <c r="T46" s="328"/>
      <c r="U46" s="328"/>
      <c r="V46" s="328"/>
      <c r="W46" s="328"/>
      <c r="X46" s="328"/>
      <c r="Y46" s="328"/>
      <c r="Z46" s="329"/>
      <c r="AA46" s="97"/>
      <c r="AB46" s="289">
        <v>389</v>
      </c>
      <c r="AC46" s="249"/>
      <c r="AD46" s="33" t="s">
        <v>40</v>
      </c>
      <c r="AE46" s="33"/>
      <c r="AF46" s="43"/>
      <c r="AG46" s="18"/>
      <c r="AH46" s="19"/>
      <c r="AI46" s="19"/>
      <c r="AJ46" s="19"/>
      <c r="AK46" s="20"/>
      <c r="AL46" s="72"/>
      <c r="AM46" s="49"/>
      <c r="AN46" s="62">
        <f>ROUND(AB46*$AJ$44,0)</f>
        <v>272</v>
      </c>
      <c r="AO46" s="50"/>
    </row>
    <row r="48" ht="16.5" customHeight="1">
      <c r="B48" s="4" t="s">
        <v>76</v>
      </c>
    </row>
    <row r="50" spans="1:42" ht="16.5" customHeight="1">
      <c r="A50" s="5" t="s">
        <v>51</v>
      </c>
      <c r="B50" s="6"/>
      <c r="C50" s="54" t="s">
        <v>52</v>
      </c>
      <c r="D50" s="8"/>
      <c r="E50" s="9"/>
      <c r="F50" s="9"/>
      <c r="G50" s="9"/>
      <c r="H50" s="9"/>
      <c r="I50" s="9"/>
      <c r="J50" s="9"/>
      <c r="K50" s="9"/>
      <c r="L50" s="9"/>
      <c r="M50" s="9"/>
      <c r="N50" s="9"/>
      <c r="O50" s="9"/>
      <c r="P50" s="9"/>
      <c r="Q50" s="9"/>
      <c r="R50" s="9"/>
      <c r="S50" s="55"/>
      <c r="T50" s="56" t="s">
        <v>53</v>
      </c>
      <c r="U50" s="56"/>
      <c r="V50" s="9"/>
      <c r="W50" s="9"/>
      <c r="X50" s="9"/>
      <c r="Y50" s="9"/>
      <c r="Z50" s="9"/>
      <c r="AA50" s="9"/>
      <c r="AB50" s="9"/>
      <c r="AC50" s="9"/>
      <c r="AD50" s="9"/>
      <c r="AE50" s="9"/>
      <c r="AF50" s="9"/>
      <c r="AG50" s="9"/>
      <c r="AH50" s="9"/>
      <c r="AI50" s="9"/>
      <c r="AJ50" s="9"/>
      <c r="AK50" s="9"/>
      <c r="AL50" s="9"/>
      <c r="AM50" s="44"/>
      <c r="AN50" s="13" t="s">
        <v>54</v>
      </c>
      <c r="AO50" s="13" t="s">
        <v>55</v>
      </c>
      <c r="AP50" s="14"/>
    </row>
    <row r="51" spans="1:42" ht="16.5" customHeight="1">
      <c r="A51" s="15" t="s">
        <v>56</v>
      </c>
      <c r="B51" s="16" t="s">
        <v>57</v>
      </c>
      <c r="C51" s="17"/>
      <c r="D51" s="18"/>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45"/>
      <c r="AN51" s="22" t="s">
        <v>39</v>
      </c>
      <c r="AO51" s="22" t="s">
        <v>40</v>
      </c>
      <c r="AP51" s="14"/>
    </row>
    <row r="52" spans="1:41" ht="16.5" customHeight="1">
      <c r="A52" s="23" t="s">
        <v>25</v>
      </c>
      <c r="B52" s="23">
        <v>9001</v>
      </c>
      <c r="C52" s="85" t="s">
        <v>30</v>
      </c>
      <c r="D52" s="285" t="s">
        <v>130</v>
      </c>
      <c r="E52" s="241"/>
      <c r="F52" s="241"/>
      <c r="G52" s="241"/>
      <c r="H52" s="241"/>
      <c r="I52" s="241"/>
      <c r="J52" s="241"/>
      <c r="K52" s="242"/>
      <c r="L52" s="286" t="s">
        <v>106</v>
      </c>
      <c r="M52" s="287"/>
      <c r="N52" s="287"/>
      <c r="O52" s="287"/>
      <c r="P52" s="287"/>
      <c r="Q52" s="287"/>
      <c r="R52" s="287"/>
      <c r="S52" s="96"/>
      <c r="T52" s="96"/>
      <c r="U52" s="96"/>
      <c r="V52" s="96"/>
      <c r="W52" s="96"/>
      <c r="X52" s="96"/>
      <c r="Y52" s="96"/>
      <c r="Z52" s="96"/>
      <c r="AA52" s="84"/>
      <c r="AB52" s="289">
        <v>1647</v>
      </c>
      <c r="AC52" s="249"/>
      <c r="AD52" s="33" t="s">
        <v>40</v>
      </c>
      <c r="AE52" s="33"/>
      <c r="AF52" s="43"/>
      <c r="AG52" s="8"/>
      <c r="AH52" s="30" t="s">
        <v>112</v>
      </c>
      <c r="AI52" s="9"/>
      <c r="AJ52" s="9"/>
      <c r="AK52" s="10"/>
      <c r="AL52" s="77"/>
      <c r="AM52" s="26"/>
      <c r="AN52" s="62">
        <f>ROUND(AB52*$AJ$44,0)</f>
        <v>1153</v>
      </c>
      <c r="AO52" s="28" t="s">
        <v>58</v>
      </c>
    </row>
    <row r="53" spans="1:41" ht="16.5" customHeight="1">
      <c r="A53" s="23" t="s">
        <v>25</v>
      </c>
      <c r="B53" s="23">
        <v>9011</v>
      </c>
      <c r="C53" s="85" t="s">
        <v>31</v>
      </c>
      <c r="D53" s="275"/>
      <c r="E53" s="276"/>
      <c r="F53" s="276"/>
      <c r="G53" s="276"/>
      <c r="H53" s="276"/>
      <c r="I53" s="276"/>
      <c r="J53" s="276"/>
      <c r="K53" s="277"/>
      <c r="L53" s="286" t="s">
        <v>147</v>
      </c>
      <c r="M53" s="287"/>
      <c r="N53" s="287"/>
      <c r="O53" s="287"/>
      <c r="P53" s="287"/>
      <c r="Q53" s="287"/>
      <c r="R53" s="287"/>
      <c r="S53" s="96"/>
      <c r="T53" s="96"/>
      <c r="U53" s="96"/>
      <c r="V53" s="96"/>
      <c r="W53" s="96"/>
      <c r="X53" s="96"/>
      <c r="Y53" s="96"/>
      <c r="Z53" s="96"/>
      <c r="AA53" s="84"/>
      <c r="AB53" s="289">
        <v>3377</v>
      </c>
      <c r="AC53" s="249"/>
      <c r="AD53" s="33" t="s">
        <v>40</v>
      </c>
      <c r="AE53" s="33"/>
      <c r="AF53" s="43"/>
      <c r="AG53" s="57"/>
      <c r="AH53" s="14"/>
      <c r="AI53" s="94" t="s">
        <v>44</v>
      </c>
      <c r="AJ53" s="316">
        <v>0.7</v>
      </c>
      <c r="AK53" s="316"/>
      <c r="AL53" s="70"/>
      <c r="AM53" s="52"/>
      <c r="AN53" s="62">
        <f>ROUND(AB53*$AJ$44,0)</f>
        <v>2364</v>
      </c>
      <c r="AO53" s="28" t="s">
        <v>58</v>
      </c>
    </row>
    <row r="54" spans="1:41" ht="16.5" customHeight="1">
      <c r="A54" s="23" t="s">
        <v>25</v>
      </c>
      <c r="B54" s="23">
        <v>9003</v>
      </c>
      <c r="C54" s="85" t="s">
        <v>141</v>
      </c>
      <c r="D54" s="89"/>
      <c r="E54" s="90"/>
      <c r="F54" s="90"/>
      <c r="G54" s="90"/>
      <c r="H54" s="90"/>
      <c r="I54" s="90"/>
      <c r="J54" s="90"/>
      <c r="K54" s="91"/>
      <c r="L54" s="291" t="s">
        <v>106</v>
      </c>
      <c r="M54" s="292"/>
      <c r="N54" s="292"/>
      <c r="O54" s="292"/>
      <c r="P54" s="292"/>
      <c r="Q54" s="292"/>
      <c r="R54" s="292"/>
      <c r="S54" s="293" t="s">
        <v>107</v>
      </c>
      <c r="T54" s="322"/>
      <c r="U54" s="322"/>
      <c r="V54" s="322"/>
      <c r="W54" s="322"/>
      <c r="X54" s="322"/>
      <c r="Y54" s="322"/>
      <c r="Z54" s="322"/>
      <c r="AA54" s="97"/>
      <c r="AB54" s="289">
        <v>378</v>
      </c>
      <c r="AC54" s="249"/>
      <c r="AD54" s="33" t="s">
        <v>40</v>
      </c>
      <c r="AE54" s="33"/>
      <c r="AF54" s="43"/>
      <c r="AG54" s="57"/>
      <c r="AH54" s="1"/>
      <c r="AI54" s="14"/>
      <c r="AJ54" s="14"/>
      <c r="AK54" s="30"/>
      <c r="AL54" s="70"/>
      <c r="AM54" s="52"/>
      <c r="AN54" s="62">
        <f>ROUND(AB54*$AJ$44,0)</f>
        <v>265</v>
      </c>
      <c r="AO54" s="28" t="s">
        <v>108</v>
      </c>
    </row>
    <row r="55" spans="1:41" ht="16.5" customHeight="1">
      <c r="A55" s="23" t="s">
        <v>25</v>
      </c>
      <c r="B55" s="23">
        <v>9013</v>
      </c>
      <c r="C55" s="85" t="s">
        <v>142</v>
      </c>
      <c r="D55" s="78"/>
      <c r="E55" s="79"/>
      <c r="F55" s="79"/>
      <c r="G55" s="79"/>
      <c r="H55" s="79"/>
      <c r="I55" s="79"/>
      <c r="J55" s="79"/>
      <c r="K55" s="80"/>
      <c r="L55" s="100" t="s">
        <v>147</v>
      </c>
      <c r="M55" s="101"/>
      <c r="N55" s="101"/>
      <c r="O55" s="101"/>
      <c r="P55" s="101"/>
      <c r="Q55" s="328" t="s">
        <v>152</v>
      </c>
      <c r="R55" s="328"/>
      <c r="S55" s="328"/>
      <c r="T55" s="328"/>
      <c r="U55" s="328"/>
      <c r="V55" s="328"/>
      <c r="W55" s="328"/>
      <c r="X55" s="328"/>
      <c r="Y55" s="328"/>
      <c r="Z55" s="329"/>
      <c r="AA55" s="97"/>
      <c r="AB55" s="289">
        <v>389</v>
      </c>
      <c r="AC55" s="249"/>
      <c r="AD55" s="33" t="s">
        <v>40</v>
      </c>
      <c r="AE55" s="33"/>
      <c r="AF55" s="43"/>
      <c r="AG55" s="18"/>
      <c r="AH55" s="19"/>
      <c r="AI55" s="19"/>
      <c r="AJ55" s="19"/>
      <c r="AK55" s="20"/>
      <c r="AL55" s="72"/>
      <c r="AM55" s="49"/>
      <c r="AN55" s="62">
        <f>ROUND(AB55*$AJ$44,0)</f>
        <v>272</v>
      </c>
      <c r="AO55" s="50"/>
    </row>
    <row r="58" ht="16.5" customHeight="1">
      <c r="B58" s="4"/>
    </row>
    <row r="60" spans="2:42" ht="16.5" customHeight="1">
      <c r="B60" s="4"/>
      <c r="AP60" s="14"/>
    </row>
    <row r="61" ht="16.5" customHeight="1">
      <c r="AP61" s="14"/>
    </row>
  </sheetData>
  <sheetProtection/>
  <mergeCells count="73">
    <mergeCell ref="D33:K33"/>
    <mergeCell ref="AJ53:AK53"/>
    <mergeCell ref="L54:R54"/>
    <mergeCell ref="S54:Z54"/>
    <mergeCell ref="AB54:AC54"/>
    <mergeCell ref="D52:K53"/>
    <mergeCell ref="AJ44:AK44"/>
    <mergeCell ref="L45:R45"/>
    <mergeCell ref="S45:Z45"/>
    <mergeCell ref="AB45:AC45"/>
    <mergeCell ref="AB46:AC46"/>
    <mergeCell ref="Q46:Z46"/>
    <mergeCell ref="L43:R43"/>
    <mergeCell ref="AB43:AC43"/>
    <mergeCell ref="L44:R44"/>
    <mergeCell ref="AB44:AC44"/>
    <mergeCell ref="AB55:AC55"/>
    <mergeCell ref="Q55:Z55"/>
    <mergeCell ref="L52:R52"/>
    <mergeCell ref="AB52:AC52"/>
    <mergeCell ref="L53:R53"/>
    <mergeCell ref="AB53:AC53"/>
    <mergeCell ref="D43:K44"/>
    <mergeCell ref="AI37:AJ37"/>
    <mergeCell ref="S22:AF22"/>
    <mergeCell ref="AG22:AH22"/>
    <mergeCell ref="AG23:AH23"/>
    <mergeCell ref="D24:K29"/>
    <mergeCell ref="L24:R25"/>
    <mergeCell ref="AG24:AH24"/>
    <mergeCell ref="AG25:AH25"/>
    <mergeCell ref="L26:R27"/>
    <mergeCell ref="AG26:AH26"/>
    <mergeCell ref="AG27:AH27"/>
    <mergeCell ref="L28:R29"/>
    <mergeCell ref="AG28:AH28"/>
    <mergeCell ref="AG29:AH29"/>
    <mergeCell ref="D34:K34"/>
    <mergeCell ref="AI36:AJ36"/>
    <mergeCell ref="AG15:AH15"/>
    <mergeCell ref="AG16:AH16"/>
    <mergeCell ref="AG17:AH17"/>
    <mergeCell ref="AG18:AH18"/>
    <mergeCell ref="AG30:AH30"/>
    <mergeCell ref="D19:G22"/>
    <mergeCell ref="H19:R21"/>
    <mergeCell ref="AG19:AH19"/>
    <mergeCell ref="AG20:AH20"/>
    <mergeCell ref="AG21:AH21"/>
    <mergeCell ref="H22:R22"/>
    <mergeCell ref="D6:K7"/>
    <mergeCell ref="L8:R8"/>
    <mergeCell ref="S8:AB8"/>
    <mergeCell ref="AG8:AH8"/>
    <mergeCell ref="L9:R9"/>
    <mergeCell ref="S9:AB9"/>
    <mergeCell ref="AG9:AH9"/>
    <mergeCell ref="L31:AA31"/>
    <mergeCell ref="AG31:AH31"/>
    <mergeCell ref="AG32:AH32"/>
    <mergeCell ref="L6:AB6"/>
    <mergeCell ref="AG6:AH6"/>
    <mergeCell ref="L7:AB7"/>
    <mergeCell ref="AG7:AH7"/>
    <mergeCell ref="AG10:AH10"/>
    <mergeCell ref="AG11:AH11"/>
    <mergeCell ref="AG12:AH12"/>
    <mergeCell ref="E10:Q11"/>
    <mergeCell ref="E13:Q14"/>
    <mergeCell ref="S13:Y13"/>
    <mergeCell ref="AG13:AH13"/>
    <mergeCell ref="S14:Y14"/>
    <mergeCell ref="AG14:AH14"/>
  </mergeCells>
  <printOptions horizontalCentered="1"/>
  <pageMargins left="0.3937007874015748" right="0.3937007874015748" top="0.7874015748031497" bottom="0.5905511811023623" header="0.5118110236220472" footer="0.31496062992125984"/>
  <pageSetup firstPageNumber="13" useFirstPageNumber="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pct00953</dc:creator>
  <cp:keywords/>
  <dc:description/>
  <cp:lastModifiedBy>kaigo81</cp:lastModifiedBy>
  <cp:lastPrinted>2018-11-30T02:30:39Z</cp:lastPrinted>
  <dcterms:created xsi:type="dcterms:W3CDTF">2016-11-17T05:25:06Z</dcterms:created>
  <dcterms:modified xsi:type="dcterms:W3CDTF">2018-12-25T01:42:00Z</dcterms:modified>
  <cp:category/>
  <cp:version/>
  <cp:contentType/>
  <cp:contentStatus/>
</cp:coreProperties>
</file>